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Сводный " sheetId="1" r:id="rId1"/>
    <sheet name="Итоговый" sheetId="2" r:id="rId2"/>
    <sheet name="Нормативы" sheetId="3" r:id="rId3"/>
  </sheets>
  <definedNames>
    <definedName name="_xlnm.Print_Area" localSheetId="1">'Итоговый'!$A$1:$O$31</definedName>
    <definedName name="_xlnm.Print_Area" localSheetId="2">'Нормативы'!$A$1:$I$105</definedName>
    <definedName name="_xlnm.Print_Area" localSheetId="0">'Сводный '!$A$1:$AH$33</definedName>
    <definedName name="_xlnm.Print_Area" localSheetId="1">'Итоговый'!$A$1:$O$31</definedName>
    <definedName name="_xlnm.Print_Area" localSheetId="2">'Нормативы'!$A$1:$I$105</definedName>
    <definedName name="_xlnm.Print_Area" localSheetId="0">'Сводный '!$A$1:$AH$33</definedName>
  </definedNames>
  <calcPr fullCalcOnLoad="1"/>
</workbook>
</file>

<file path=xl/sharedStrings.xml><?xml version="1.0" encoding="utf-8"?>
<sst xmlns="http://schemas.openxmlformats.org/spreadsheetml/2006/main" count="392" uniqueCount="192">
  <si>
    <t>Региональная спортивная федерация спортивного туризма Санкт-Петербурга</t>
  </si>
  <si>
    <t>Чемпионат Санкт-Петербурга по спортивному туризму в группе дисциплин "маршрут"</t>
  </si>
  <si>
    <t>Статус соревнований</t>
  </si>
  <si>
    <t>Чемпионат Санкт-Петербурга (маршруты 2014 года)</t>
  </si>
  <si>
    <t xml:space="preserve">Квалификационный ранг 13         </t>
  </si>
  <si>
    <t>Дисциплина</t>
  </si>
  <si>
    <t>Маршрут горный</t>
  </si>
  <si>
    <t xml:space="preserve">Вид программы </t>
  </si>
  <si>
    <t>Спортивные маршруты 1-3 категории сложности</t>
  </si>
  <si>
    <t>Показатель</t>
  </si>
  <si>
    <t>Сложность (С). Новизна (НВ). Безопасность (Б). Напряженность (Н). Полезность (П)</t>
  </si>
  <si>
    <t xml:space="preserve">СВОДНЫЙ ПРОТОКОЛ ПО ПОКАЗАТЕЛЯМ   </t>
  </si>
  <si>
    <t>1 октября 2015 года                                                                                                                                                                                                                    г.Санкт-Петербург</t>
  </si>
  <si>
    <t>№ п/п</t>
  </si>
  <si>
    <t>ФИО руководителя группы (город)</t>
  </si>
  <si>
    <t>Маршрут (регион)</t>
  </si>
  <si>
    <t xml:space="preserve">К.С. </t>
  </si>
  <si>
    <t>Сроки</t>
  </si>
  <si>
    <t>Судья 1</t>
  </si>
  <si>
    <t>Судья 2</t>
  </si>
  <si>
    <t>Судья 3</t>
  </si>
  <si>
    <t>Среднее значение по показателям без коррекции</t>
  </si>
  <si>
    <t xml:space="preserve">Суммарный результат </t>
  </si>
  <si>
    <t>Место</t>
  </si>
  <si>
    <t>заявл.</t>
  </si>
  <si>
    <t>факт.</t>
  </si>
  <si>
    <t>Викторов В.Н.</t>
  </si>
  <si>
    <t>Лобов В.А.</t>
  </si>
  <si>
    <t>Хохлов Н.С.</t>
  </si>
  <si>
    <t>С</t>
  </si>
  <si>
    <t>НВ</t>
  </si>
  <si>
    <t>Б</t>
  </si>
  <si>
    <t>Н</t>
  </si>
  <si>
    <t>П</t>
  </si>
  <si>
    <t>Бородзич А.И.
(Санкт-Петербург)</t>
  </si>
  <si>
    <t>Зап. Кавказ 
(Гвандра)</t>
  </si>
  <si>
    <t>08.09-19.09.2014г.</t>
  </si>
  <si>
    <t>Сухнева А.Ю.
(Санкт-Петербург)</t>
  </si>
  <si>
    <t>Зап. Кавказ 
(Архыз)</t>
  </si>
  <si>
    <t>06.07-15.07.2014г.</t>
  </si>
  <si>
    <t>Васильева М.О.
(Санкт-Петербург)</t>
  </si>
  <si>
    <t>Центр. Кавказ (Дигория, Караугом)</t>
  </si>
  <si>
    <t>28.06 - 09.07.2014г.</t>
  </si>
  <si>
    <t>Савоненкова Ю.М.
(Санкт-Петербург)</t>
  </si>
  <si>
    <t>Центр. Кавказ 
(Чегем, Адырсу)</t>
  </si>
  <si>
    <t>12.07-24.07.2014г.</t>
  </si>
  <si>
    <t>Арефьев Д.В.
(Санкт-Петербург)</t>
  </si>
  <si>
    <t>Сев. Тянь-Шань (Киргизский хр.)</t>
  </si>
  <si>
    <t>16.07-31.07.2014г.</t>
  </si>
  <si>
    <t>Голицин Н.В.
(Санкт-Петербург)</t>
  </si>
  <si>
    <t>28.07-08.08.2014г.</t>
  </si>
  <si>
    <t>Степанов Д.В.
(Санкт-Петербург)</t>
  </si>
  <si>
    <t>16.07-27.07.2014г.</t>
  </si>
  <si>
    <t>Витчак Д.Н.
(Санкт-Петербург)</t>
  </si>
  <si>
    <t>Памиро-Алай 
(Фанские горы)</t>
  </si>
  <si>
    <t>2 с эл. 3</t>
  </si>
  <si>
    <t>02.08-17.08.2014г.</t>
  </si>
  <si>
    <t>Долгополов К.Э.
(Санкт-Петербург)</t>
  </si>
  <si>
    <t>Центр. Кавказ 
(Чегем, Безенги)</t>
  </si>
  <si>
    <t>21.07-03.08.2014г.</t>
  </si>
  <si>
    <t>Евсюков А.Н.
(Санкт-Петербург)</t>
  </si>
  <si>
    <t>Центр. Кавказ (Приэльбрусье)</t>
  </si>
  <si>
    <t>19.07-06.08.2014г.</t>
  </si>
  <si>
    <t>Судьи: судья-эксперт Лобов В.А. (Санкт-Петербург, СС1К, МС), судья-эксперт Хохлов Н.С. (Санкт-Петербург, СС3К, Iр.)</t>
  </si>
  <si>
    <t xml:space="preserve">  </t>
  </si>
  <si>
    <t xml:space="preserve"> </t>
  </si>
  <si>
    <t xml:space="preserve">   </t>
  </si>
  <si>
    <t xml:space="preserve">Главный судья   </t>
  </si>
  <si>
    <t>Некрасов В.А.</t>
  </si>
  <si>
    <t>(Санкт-Петербург, ССВК, МС)</t>
  </si>
  <si>
    <t>Старший судья-эксперт</t>
  </si>
  <si>
    <t xml:space="preserve"> (Санкт-Петербург, СС1К, МС)</t>
  </si>
  <si>
    <t xml:space="preserve">Главный секретарь </t>
  </si>
  <si>
    <t xml:space="preserve">Лантрат И.И. </t>
  </si>
  <si>
    <t>(Санкт-Петербург, ССВК, КМС)</t>
  </si>
  <si>
    <t xml:space="preserve">Квалификационный                   ранг 13                                     </t>
  </si>
  <si>
    <t>Спортивные маршруты  1 - 3  категории сложности</t>
  </si>
  <si>
    <t>ИТОГОВЫЙ ПРОТОКОЛ</t>
  </si>
  <si>
    <r>
      <t>1 октября</t>
    </r>
    <r>
      <rPr>
        <b/>
        <sz val="10"/>
        <rFont val="Arial"/>
        <family val="2"/>
      </rPr>
      <t xml:space="preserve"> 2015 года</t>
    </r>
    <r>
      <rPr>
        <b/>
        <sz val="10"/>
        <color indexed="10"/>
        <rFont val="Arial"/>
        <family val="2"/>
      </rPr>
      <t xml:space="preserve">         </t>
    </r>
    <r>
      <rPr>
        <b/>
        <sz val="10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г. Санкт-Петербург</t>
    </r>
  </si>
  <si>
    <t>К.С.</t>
  </si>
  <si>
    <t xml:space="preserve">Показатель </t>
  </si>
  <si>
    <t>Результат</t>
  </si>
  <si>
    <t>% от результата победителя</t>
  </si>
  <si>
    <t>Выполнен норматив</t>
  </si>
  <si>
    <t>II разряд</t>
  </si>
  <si>
    <t>Центр. Кавказ                        (Дигория, Караугом)</t>
  </si>
  <si>
    <t>III разряд</t>
  </si>
  <si>
    <t>Судьи судья-эксперт Лобов В.А. (Санкт-Петербург, СС1К, МС), судья-эксперт Хохлов Н.С. (Санкт-Петербург, СС3К, Iр.)</t>
  </si>
  <si>
    <t xml:space="preserve">Главный судья     </t>
  </si>
  <si>
    <t xml:space="preserve">Некрасов В.А. </t>
  </si>
  <si>
    <t>(Санкт-Петербург, СС1К, МС)</t>
  </si>
  <si>
    <t xml:space="preserve">Лантрат И.И.    </t>
  </si>
  <si>
    <t xml:space="preserve">Чемпионат Санкт-Петербурга по спортивному туризму в группе дисциплин "маршрут"                                                                                      </t>
  </si>
  <si>
    <t xml:space="preserve">Квалификационный ранг 13              </t>
  </si>
  <si>
    <t xml:space="preserve">ПРОТОКОЛ ВЫПОЛНЕНИЯ НОРМАТИВОВ  </t>
  </si>
  <si>
    <t>1 октября 2015 года                                                                                                                             г. Санкт-Петербург</t>
  </si>
  <si>
    <t>ФИО руководителя группы 
(город, коллектив)</t>
  </si>
  <si>
    <t>К.С.
факт.</t>
  </si>
  <si>
    <t>% к результату победителя</t>
  </si>
  <si>
    <t>Фамилия, имя, отчество участников группы, выполнивших разрядный норматив</t>
  </si>
  <si>
    <t xml:space="preserve">Витчак Д.Н.  
Клуб Туристов Университета (КТУ)                           
г.Санкт-Петербург Витчак Д.Н.  
Клуб Туристов Университета (КТУ)                           
г.Санкт-Петербург Витчак Д.Н.  
Клуб Туристов Университета (КТУ)                           
г.Санкт-Петербург Витчак Д.Н.  
Клуб Туристов Университета (КТУ)                           
г.Санкт-Петербург Витчак Д.Н.  
Клуб Туристов Университета (КТУ)                           
г.Санкт-Петербург Витчак Д.Н.  
Клуб Туристов Университета (КТУ)                           
г.Санкт-Петербург </t>
  </si>
  <si>
    <t>Витчак Дмитрий Николаевич</t>
  </si>
  <si>
    <t>Штыкова Наталья Борисовна</t>
  </si>
  <si>
    <t>Рамзевич Андрей Александрович</t>
  </si>
  <si>
    <t>Рамзевич Дарья Валерьевна</t>
  </si>
  <si>
    <t>Попов Алексей Вениаминович</t>
  </si>
  <si>
    <t>Бабич Мария Михайловна</t>
  </si>
  <si>
    <t>Куковенко Алексей Анатольевич</t>
  </si>
  <si>
    <t>Грауэр  Лидия Вальтеровна</t>
  </si>
  <si>
    <t xml:space="preserve">Евсюков А.Н. 
Петроградский Клуб Туристов (ПКТ)                
г.Санкт-Петербург                             Евсюков А.Н. 
Петроградский Клуб Туристов (ПКТ)                
г.Санкт-Петербург                             Евсюков А.Н. 
Петроградский Клуб Туристов (ПКТ)                
г.Санкт-Петербург                             Евсюков А.Н. 
Петроградский Клуб Туристов (ПКТ)                
г.Санкт-Петербург                             Евсюков А.Н. 
Петроградский Клуб Туристов (ПКТ)                
г.Санкт-Петербург                             Евсюков А.Н. 
Петроградский Клуб Туристов (ПКТ)                
г.Санкт-Петербург                             </t>
  </si>
  <si>
    <t>Евсюков Александр Николаевич</t>
  </si>
  <si>
    <t>97.3%</t>
  </si>
  <si>
    <t>Сухнева Анна Юрьевна</t>
  </si>
  <si>
    <t>Соколова Алёна Васильевна</t>
  </si>
  <si>
    <t>Шаробайко Антон Владимирович</t>
  </si>
  <si>
    <t>Ткаченко Александр Николаевич</t>
  </si>
  <si>
    <t>Степанова Светлана Сергеевна</t>
  </si>
  <si>
    <t xml:space="preserve">Вараюнь Евгения Витальевна </t>
  </si>
  <si>
    <t>Меркулов Виктор Александрович</t>
  </si>
  <si>
    <t>Ильин Владимир Александрович</t>
  </si>
  <si>
    <t>Хилькевич Евгений Михайлович</t>
  </si>
  <si>
    <t xml:space="preserve">Васильева М.О. 
Студенческий Спортивный Клуб Университета ИТМО          
г.Санкт-Петербург Васильева М.О. 
Студенческий Спортивный Клуб Университета ИТМО          
г.Санкт-Петербург Васильева М.О. 
Студенческий Спортивный Клуб Университета ИТМО          
г.Санкт-Петербург Васильева М.О. 
Студенческий Спортивный Клуб Университета ИТМО          
г.Санкт-Петербург Васильева М.О. 
Студенческий Спортивный Клуб Университета ИТМО          
г.Санкт-Петербург </t>
  </si>
  <si>
    <t>Васильева Маргарита Олеговна</t>
  </si>
  <si>
    <t>Захаренков Николай Витальевич</t>
  </si>
  <si>
    <t>Кузьменко Евгений Владимирович</t>
  </si>
  <si>
    <t>Чертков Евгений Дмитриевич</t>
  </si>
  <si>
    <t>Ужицкая Кристина</t>
  </si>
  <si>
    <t>Силаев Алексей Алексеевич</t>
  </si>
  <si>
    <t xml:space="preserve">Полищук Валерия Александровна </t>
  </si>
  <si>
    <t>Хисамова Гузель Ильдаровна</t>
  </si>
  <si>
    <t>Сергеева Алина Александровна</t>
  </si>
  <si>
    <t xml:space="preserve">Арефьев Д.В.  
Клуб Туристов Университета (КТУ)
г.Санкт-Петербург          Арефьев Д.В.  
Клуб Туристов Университета (КТУ)
г.Санкт-Петербург          Арефьев Д.В.  
Клуб Туристов Университета (КТУ)
г.Санкт-Петербург          Арефьев Д.В.  
Клуб Туристов Университета (КТУ)
г.Санкт-Петербург          Арефьев Д.В.  
Клуб Туристов Университета (КТУ)
г.Санкт-Петербург          </t>
  </si>
  <si>
    <t>Арефьев Даниил Валерьевич</t>
  </si>
  <si>
    <t>Адамова Анастасия Александровна</t>
  </si>
  <si>
    <t>Одинцова Ольга Александровна</t>
  </si>
  <si>
    <t>Бем Елена Андреевна</t>
  </si>
  <si>
    <t>Северюхина Оксана Андреевна</t>
  </si>
  <si>
    <t>Васильева Ирина Владимировна</t>
  </si>
  <si>
    <t>Лебедев Антон Андреевич</t>
  </si>
  <si>
    <t>Купченко Мария Олеговна</t>
  </si>
  <si>
    <t>Ваглаотс Светлана Викторовна</t>
  </si>
  <si>
    <t>Кузнецов Алексей Владимирович</t>
  </si>
  <si>
    <t>Голицин Н.В. 
Петроградский Клуб Туристов (ПКТ)                 
г.Санкт-ПетербургГолицин Н.В. 
Петроградский Клуб Туристов (ПКТ)                 
г.Санкт-ПетербургГолицин Н.В. 
Петроградский Клуб Туристов (ПКТ)                 
г.Санкт-ПетербургГолицин Н.В. 
Петроградский Клуб Туристов (ПКТ)                 
г.Санкт-Петербург</t>
  </si>
  <si>
    <t>Голицин Николай Викторович</t>
  </si>
  <si>
    <t>Толкач Людмила Владимировна</t>
  </si>
  <si>
    <t>Пригожина Мария Анатольевна</t>
  </si>
  <si>
    <t>Федотова Анна Кирилловна</t>
  </si>
  <si>
    <t>Кононов Дмитрий Павлович</t>
  </si>
  <si>
    <t>Урлашова Ирина Михайловна</t>
  </si>
  <si>
    <t>Аганина Анна Валерьевна</t>
  </si>
  <si>
    <t>Юрина Евгения Николаевна</t>
  </si>
  <si>
    <t xml:space="preserve">Степанов Д.В. 
Промышленно-экономический колледж (ПЭК)
г.Санкт-Петербург    Степанов Д.В. 
Промышленно-экономический колледж (ПЭК)
г.Санкт-Петербург    Степанов Д.В. 
Промышленно-экономический колледж (ПЭК)
г.Санкт-Петербург    Степанов Д.В. 
Промышленно-экономический колледж (ПЭК)
г.Санкт-Петербург    </t>
  </si>
  <si>
    <t>Степанов Дмитрий Валерьевич</t>
  </si>
  <si>
    <t>Бороздин Михаил Сергеевич</t>
  </si>
  <si>
    <t>Хватова Дарья Юрьевна</t>
  </si>
  <si>
    <t xml:space="preserve">Соковец Фридерика Александровна </t>
  </si>
  <si>
    <t>Бородзич А.И. 
Петроградский Клуб Туристов (ПКТ)                 
г.Санкт-ПетербургБородзич А.И. 
Петроградский Клуб Туристов (ПКТ)                 
г.Санкт-ПетербургБородзич А.И. 
Петроградский Клуб Туристов (ПКТ)                 
г.Санкт-Петербург</t>
  </si>
  <si>
    <t xml:space="preserve">Бородзич Андрей Игоревич </t>
  </si>
  <si>
    <t>Бондарцев Никита Сергеевич</t>
  </si>
  <si>
    <t>Коршунова Елена Сергеевна</t>
  </si>
  <si>
    <t>Карманова Татьяна Ярославовна</t>
  </si>
  <si>
    <t>Мотовилова Евгения Валерьевна</t>
  </si>
  <si>
    <t>Смирнов Владимир Сергеевич</t>
  </si>
  <si>
    <t>Шипигузов Андрей Валерьевич</t>
  </si>
  <si>
    <t>Лохин Дмитрий Борисович</t>
  </si>
  <si>
    <t xml:space="preserve">Долгополов К.Э.  
Петроградский Клуб Туристов (ПКТ)                 
г.Санкт-Петербург                Долгополов К.Э.  
Петроградский Клуб Туристов (ПКТ)                 
г.Санкт-Петербург                Долгополов К.Э.  
Петроградский Клуб Туристов (ПКТ)                 
г.Санкт-Петербург                </t>
  </si>
  <si>
    <t xml:space="preserve">Долгополов Константин Эдуардович </t>
  </si>
  <si>
    <t>Иванов Антон Николевич</t>
  </si>
  <si>
    <t>Юнин Александр Геннадиевич</t>
  </si>
  <si>
    <t>Суворов Сергей Васильевич</t>
  </si>
  <si>
    <t>Лысогор Роман Григорьевич</t>
  </si>
  <si>
    <t>Савоненкова Ю.М.  
Петроградский Клуб Туристов (ПКТ)                 
г.Санкт-ПетербургСавоненкова Ю.М.  
Петроградский Клуб Туристов (ПКТ)                 
г.Санкт-ПетербургСавоненкова Ю.М.  
Петроградский Клуб Туристов (ПКТ)                 
г.Санкт-Петербург</t>
  </si>
  <si>
    <t>Савоненкова Юлия Михайловна</t>
  </si>
  <si>
    <t>Козетинская Ксения Романовна</t>
  </si>
  <si>
    <t>Логин Всеволод Александрович</t>
  </si>
  <si>
    <t>Миронов Андрей Дмитриевич</t>
  </si>
  <si>
    <t>Наволочка Юрий Павлович</t>
  </si>
  <si>
    <t>Пальчикова Ольга Анатольевна</t>
  </si>
  <si>
    <t>Соловьёва Наталья Александровна</t>
  </si>
  <si>
    <t>Сухнева А.Ю. 
Петроградский Клуб Туристов (ПКТ)                 
г.Санкт-ПетербургСухнева А.Ю. 
Петроградский Клуб Туристов (ПКТ)                 
г.Санкт-Петербург</t>
  </si>
  <si>
    <t>Гущина Татьяна Олеговна</t>
  </si>
  <si>
    <t>Соколова Анна Сергеевна</t>
  </si>
  <si>
    <t>Спевак Надежда Олеговна</t>
  </si>
  <si>
    <t>Вараюнь Евгения Витальевна</t>
  </si>
  <si>
    <t>Кузина Дарья Михайловна</t>
  </si>
  <si>
    <t>Тихов Андрей Вадимович</t>
  </si>
  <si>
    <t>Михайлов Иван Владимирович</t>
  </si>
  <si>
    <t>Леонов Александр Михайлович</t>
  </si>
  <si>
    <t>Сотников Роман Викторович</t>
  </si>
  <si>
    <t xml:space="preserve">                        Главный судья     </t>
  </si>
  <si>
    <t xml:space="preserve">                        Старший судья-эксперт</t>
  </si>
  <si>
    <t xml:space="preserve">                       Главный секретарь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</si>
</sst>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.00"/>
    <numFmt numFmtId="167" formatCode="#,##0.00"/>
    <numFmt numFmtId="168" formatCode="0.00%"/>
  </numFmts>
  <fonts count="16">
    <font>
      <sz val="10"/>
      <name val="Arial"/>
      <family val="2"/>
    </font>
    <font>
      <sz val="11"/>
      <color indexed="8"/>
      <name val="Times New Roman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color indexed="8"/>
      <name val="Calibri"/>
      <family val="2"/>
    </font>
    <font>
      <sz val="10"/>
      <color indexed="8"/>
      <name val="Times New Roman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11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Alignment="1">
      <alignment horizontal="center" vertical="center"/>
      <protection/>
    </xf>
    <xf numFmtId="164" fontId="2" fillId="0" borderId="1" xfId="20" applyFont="1" applyFill="1" applyBorder="1" applyAlignment="1">
      <alignment horizontal="center" vertical="center"/>
      <protection/>
    </xf>
    <xf numFmtId="164" fontId="3" fillId="0" borderId="1" xfId="20" applyFont="1" applyFill="1" applyBorder="1" applyAlignment="1">
      <alignment horizontal="center" vertical="center"/>
      <protection/>
    </xf>
    <xf numFmtId="164" fontId="2" fillId="0" borderId="1" xfId="20" applyFont="1" applyBorder="1" applyAlignment="1">
      <alignment horizontal="left" vertical="center"/>
      <protection/>
    </xf>
    <xf numFmtId="164" fontId="2" fillId="0" borderId="1" xfId="20" applyFont="1" applyBorder="1" applyAlignment="1">
      <alignment horizontal="center" vertical="center"/>
      <protection/>
    </xf>
    <xf numFmtId="164" fontId="3" fillId="0" borderId="1" xfId="20" applyFont="1" applyBorder="1" applyAlignment="1">
      <alignment horizontal="left" vertical="center"/>
      <protection/>
    </xf>
    <xf numFmtId="164" fontId="3" fillId="0" borderId="2" xfId="20" applyFont="1" applyBorder="1" applyAlignment="1">
      <alignment horizontal="center" vertical="center"/>
      <protection/>
    </xf>
    <xf numFmtId="164" fontId="3" fillId="0" borderId="3" xfId="20" applyFont="1" applyBorder="1" applyAlignment="1">
      <alignment horizontal="center" vertical="center"/>
      <protection/>
    </xf>
    <xf numFmtId="164" fontId="4" fillId="0" borderId="1" xfId="20" applyFont="1" applyBorder="1" applyAlignment="1">
      <alignment horizontal="center" vertical="center" wrapText="1"/>
      <protection/>
    </xf>
    <xf numFmtId="164" fontId="5" fillId="0" borderId="1" xfId="20" applyFont="1" applyBorder="1" applyAlignment="1">
      <alignment horizontal="center" vertical="center" wrapText="1"/>
      <protection/>
    </xf>
    <xf numFmtId="164" fontId="5" fillId="0" borderId="1" xfId="20" applyFont="1" applyFill="1" applyBorder="1" applyAlignment="1">
      <alignment horizontal="center" vertical="center" wrapText="1"/>
      <protection/>
    </xf>
    <xf numFmtId="164" fontId="6" fillId="0" borderId="0" xfId="20" applyFont="1">
      <alignment/>
      <protection/>
    </xf>
    <xf numFmtId="164" fontId="7" fillId="0" borderId="1" xfId="20" applyFont="1" applyFill="1" applyBorder="1" applyAlignment="1">
      <alignment horizontal="center" vertical="center"/>
      <protection/>
    </xf>
    <xf numFmtId="164" fontId="8" fillId="0" borderId="1" xfId="20" applyFont="1" applyFill="1" applyBorder="1" applyAlignment="1">
      <alignment horizontal="left" vertical="center" wrapText="1"/>
      <protection/>
    </xf>
    <xf numFmtId="164" fontId="8" fillId="0" borderId="1" xfId="20" applyFont="1" applyFill="1" applyBorder="1" applyAlignment="1">
      <alignment horizontal="center" vertical="center" wrapText="1"/>
      <protection/>
    </xf>
    <xf numFmtId="164" fontId="8" fillId="0" borderId="3" xfId="20" applyFont="1" applyFill="1" applyBorder="1" applyAlignment="1">
      <alignment horizontal="center" vertical="center" wrapText="1"/>
      <protection/>
    </xf>
    <xf numFmtId="164" fontId="8" fillId="0" borderId="4" xfId="20" applyFont="1" applyFill="1" applyBorder="1" applyAlignment="1">
      <alignment horizontal="center" vertical="center" wrapText="1"/>
      <protection/>
    </xf>
    <xf numFmtId="164" fontId="7" fillId="0" borderId="1" xfId="20" applyFont="1" applyBorder="1" applyAlignment="1">
      <alignment horizontal="center" vertical="center" wrapText="1"/>
      <protection/>
    </xf>
    <xf numFmtId="164" fontId="7" fillId="0" borderId="1" xfId="20" applyFont="1" applyBorder="1" applyAlignment="1">
      <alignment horizontal="center" vertical="center"/>
      <protection/>
    </xf>
    <xf numFmtId="166" fontId="7" fillId="0" borderId="1" xfId="20" applyNumberFormat="1" applyFont="1" applyBorder="1" applyAlignment="1">
      <alignment horizontal="center" vertical="center"/>
      <protection/>
    </xf>
    <xf numFmtId="166" fontId="7" fillId="0" borderId="1" xfId="20" applyNumberFormat="1" applyFont="1" applyFill="1" applyBorder="1" applyAlignment="1">
      <alignment horizontal="center" vertical="center"/>
      <protection/>
    </xf>
    <xf numFmtId="164" fontId="7" fillId="0" borderId="1" xfId="20" applyNumberFormat="1" applyFont="1" applyFill="1" applyBorder="1" applyAlignment="1">
      <alignment horizontal="center" vertical="center"/>
      <protection/>
    </xf>
    <xf numFmtId="164" fontId="8" fillId="0" borderId="5" xfId="20" applyFont="1" applyFill="1" applyBorder="1" applyAlignment="1">
      <alignment horizontal="center" vertical="center" wrapText="1"/>
      <protection/>
    </xf>
    <xf numFmtId="164" fontId="2" fillId="0" borderId="0" xfId="20" applyFont="1" applyFill="1">
      <alignment/>
      <protection/>
    </xf>
    <xf numFmtId="164" fontId="4" fillId="0" borderId="0" xfId="20" applyFont="1" applyFill="1">
      <alignment/>
      <protection/>
    </xf>
    <xf numFmtId="164" fontId="2" fillId="0" borderId="0" xfId="20" applyFont="1" applyFill="1" applyBorder="1" applyAlignment="1">
      <alignment horizontal="left" vertical="top" wrapText="1"/>
      <protection/>
    </xf>
    <xf numFmtId="164" fontId="2" fillId="0" borderId="0" xfId="20" applyFont="1" applyFill="1" applyAlignment="1">
      <alignment vertical="top" wrapText="1"/>
      <protection/>
    </xf>
    <xf numFmtId="164" fontId="2" fillId="0" borderId="0" xfId="20" applyFont="1" applyFill="1" applyAlignment="1">
      <alignment horizontal="left"/>
      <protection/>
    </xf>
    <xf numFmtId="164" fontId="2" fillId="0" borderId="0" xfId="20" applyFont="1" applyFill="1" applyAlignment="1">
      <alignment/>
      <protection/>
    </xf>
    <xf numFmtId="164" fontId="2" fillId="0" borderId="0" xfId="20" applyFont="1" applyFill="1" applyBorder="1" applyAlignment="1">
      <alignment/>
      <protection/>
    </xf>
    <xf numFmtId="164" fontId="2" fillId="0" borderId="0" xfId="20" applyFont="1" applyAlignment="1">
      <alignment horizontal="left" vertical="center"/>
      <protection/>
    </xf>
    <xf numFmtId="164" fontId="4" fillId="0" borderId="0" xfId="20" applyFont="1" applyFill="1" applyAlignment="1">
      <alignment horizontal="left" vertical="center"/>
      <protection/>
    </xf>
    <xf numFmtId="164" fontId="9" fillId="0" borderId="0" xfId="20" applyFont="1" applyFill="1" applyAlignment="1">
      <alignment horizontal="left" vertical="center"/>
      <protection/>
    </xf>
    <xf numFmtId="164" fontId="2" fillId="0" borderId="0" xfId="20" applyFont="1" applyFill="1" applyBorder="1">
      <alignment/>
      <protection/>
    </xf>
    <xf numFmtId="164" fontId="2" fillId="0" borderId="0" xfId="20" applyFont="1" applyFill="1" applyAlignment="1">
      <alignment horizontal="center"/>
      <protection/>
    </xf>
    <xf numFmtId="164" fontId="2" fillId="0" borderId="0" xfId="20" applyFont="1" applyFill="1" applyBorder="1" applyAlignment="1">
      <alignment horizontal="center"/>
      <protection/>
    </xf>
    <xf numFmtId="164" fontId="2" fillId="0" borderId="0" xfId="20" applyFont="1" applyAlignment="1">
      <alignment horizontal="center" vertical="center"/>
      <protection/>
    </xf>
    <xf numFmtId="164" fontId="2" fillId="0" borderId="0" xfId="20" applyFont="1" applyFill="1" applyBorder="1" applyAlignment="1">
      <alignment vertical="top" wrapText="1"/>
      <protection/>
    </xf>
    <xf numFmtId="164" fontId="2" fillId="0" borderId="6" xfId="20" applyFont="1" applyFill="1" applyBorder="1" applyAlignment="1">
      <alignment vertical="top" wrapText="1"/>
      <protection/>
    </xf>
    <xf numFmtId="164" fontId="2" fillId="0" borderId="0" xfId="20" applyFont="1" applyFill="1" applyBorder="1" applyAlignment="1">
      <alignment horizontal="left"/>
      <protection/>
    </xf>
    <xf numFmtId="164" fontId="1" fillId="0" borderId="6" xfId="20" applyFill="1" applyBorder="1" applyAlignment="1">
      <alignment/>
      <protection/>
    </xf>
    <xf numFmtId="164" fontId="6" fillId="0" borderId="0" xfId="20" applyFont="1" applyFill="1" applyBorder="1" applyAlignment="1">
      <alignment/>
      <protection/>
    </xf>
    <xf numFmtId="164" fontId="6" fillId="0" borderId="0" xfId="20" applyFont="1" applyBorder="1" applyAlignment="1">
      <alignment/>
      <protection/>
    </xf>
    <xf numFmtId="164" fontId="1" fillId="0" borderId="0" xfId="20" applyFill="1" applyAlignment="1">
      <alignment/>
      <protection/>
    </xf>
    <xf numFmtId="164" fontId="10" fillId="0" borderId="0" xfId="20" applyFont="1">
      <alignment/>
      <protection/>
    </xf>
    <xf numFmtId="166" fontId="1" fillId="0" borderId="0" xfId="20" applyNumberFormat="1" applyAlignment="1">
      <alignment horizontal="center" vertical="center"/>
      <protection/>
    </xf>
    <xf numFmtId="164" fontId="2" fillId="0" borderId="1" xfId="20" applyFont="1" applyFill="1" applyBorder="1" applyAlignment="1">
      <alignment horizontal="center"/>
      <protection/>
    </xf>
    <xf numFmtId="164" fontId="3" fillId="0" borderId="1" xfId="20" applyFont="1" applyFill="1" applyBorder="1" applyAlignment="1">
      <alignment horizontal="center"/>
      <protection/>
    </xf>
    <xf numFmtId="164" fontId="2" fillId="0" borderId="1" xfId="20" applyFont="1" applyFill="1" applyBorder="1" applyAlignment="1">
      <alignment horizontal="left"/>
      <protection/>
    </xf>
    <xf numFmtId="164" fontId="2" fillId="0" borderId="1" xfId="20" applyFont="1" applyFill="1" applyBorder="1" applyAlignment="1">
      <alignment horizontal="center" vertical="center" wrapText="1"/>
      <protection/>
    </xf>
    <xf numFmtId="164" fontId="3" fillId="0" borderId="1" xfId="20" applyFont="1" applyFill="1" applyBorder="1" applyAlignment="1">
      <alignment horizontal="left"/>
      <protection/>
    </xf>
    <xf numFmtId="164" fontId="3" fillId="0" borderId="2" xfId="20" applyFont="1" applyFill="1" applyBorder="1" applyAlignment="1">
      <alignment horizontal="center"/>
      <protection/>
    </xf>
    <xf numFmtId="164" fontId="3" fillId="0" borderId="3" xfId="20" applyFont="1" applyFill="1" applyBorder="1" applyAlignment="1">
      <alignment horizontal="center" vertical="center" wrapText="1"/>
      <protection/>
    </xf>
    <xf numFmtId="164" fontId="5" fillId="0" borderId="3" xfId="20" applyFont="1" applyFill="1" applyBorder="1" applyAlignment="1">
      <alignment horizontal="center" vertical="center" wrapText="1"/>
      <protection/>
    </xf>
    <xf numFmtId="164" fontId="5" fillId="0" borderId="2" xfId="20" applyFont="1" applyFill="1" applyBorder="1" applyAlignment="1">
      <alignment horizontal="center" vertical="center" wrapText="1"/>
      <protection/>
    </xf>
    <xf numFmtId="166" fontId="5" fillId="0" borderId="3" xfId="20" applyNumberFormat="1" applyFont="1" applyFill="1" applyBorder="1" applyAlignment="1">
      <alignment horizontal="center" vertical="center" wrapText="1"/>
      <protection/>
    </xf>
    <xf numFmtId="164" fontId="0" fillId="0" borderId="1" xfId="20" applyFont="1" applyFill="1" applyBorder="1" applyAlignment="1">
      <alignment horizontal="left" vertical="center" wrapText="1"/>
      <protection/>
    </xf>
    <xf numFmtId="164" fontId="0" fillId="0" borderId="1" xfId="20" applyFont="1" applyFill="1" applyBorder="1" applyAlignment="1">
      <alignment horizontal="center" vertical="center" wrapText="1"/>
      <protection/>
    </xf>
    <xf numFmtId="164" fontId="0" fillId="0" borderId="3" xfId="20" applyFont="1" applyFill="1" applyBorder="1" applyAlignment="1">
      <alignment horizontal="center" vertical="center" wrapText="1"/>
      <protection/>
    </xf>
    <xf numFmtId="164" fontId="0" fillId="0" borderId="4" xfId="20" applyFont="1" applyFill="1" applyBorder="1" applyAlignment="1">
      <alignment horizontal="center" vertical="center" wrapText="1"/>
      <protection/>
    </xf>
    <xf numFmtId="164" fontId="2" fillId="0" borderId="1" xfId="20" applyFont="1" applyBorder="1" applyAlignment="1">
      <alignment horizontal="center" vertical="center" wrapText="1"/>
      <protection/>
    </xf>
    <xf numFmtId="166" fontId="2" fillId="0" borderId="1" xfId="20" applyNumberFormat="1" applyFont="1" applyBorder="1" applyAlignment="1">
      <alignment horizontal="center" vertical="center"/>
      <protection/>
    </xf>
    <xf numFmtId="166" fontId="2" fillId="0" borderId="1" xfId="20" applyNumberFormat="1" applyFont="1" applyFill="1" applyBorder="1" applyAlignment="1">
      <alignment horizontal="center" vertical="center"/>
      <protection/>
    </xf>
    <xf numFmtId="167" fontId="2" fillId="0" borderId="1" xfId="20" applyNumberFormat="1" applyFont="1" applyBorder="1" applyAlignment="1">
      <alignment horizontal="center" vertical="center"/>
      <protection/>
    </xf>
    <xf numFmtId="164" fontId="10" fillId="0" borderId="7" xfId="20" applyFont="1" applyFill="1" applyBorder="1" applyAlignment="1">
      <alignment vertical="center" wrapText="1"/>
      <protection/>
    </xf>
    <xf numFmtId="164" fontId="10" fillId="0" borderId="0" xfId="20" applyFont="1" applyFill="1" applyBorder="1" applyAlignment="1">
      <alignment vertical="center" wrapText="1"/>
      <protection/>
    </xf>
    <xf numFmtId="164" fontId="0" fillId="0" borderId="5" xfId="20" applyFont="1" applyFill="1" applyBorder="1" applyAlignment="1">
      <alignment horizontal="center" vertical="center" wrapText="1"/>
      <protection/>
    </xf>
    <xf numFmtId="168" fontId="7" fillId="0" borderId="0" xfId="20" applyNumberFormat="1" applyFont="1" applyBorder="1" applyAlignment="1">
      <alignment horizontal="center" vertical="center"/>
      <protection/>
    </xf>
    <xf numFmtId="166" fontId="1" fillId="0" borderId="0" xfId="20" applyNumberFormat="1">
      <alignment/>
      <protection/>
    </xf>
    <xf numFmtId="164" fontId="7" fillId="0" borderId="0" xfId="20" applyNumberFormat="1" applyFont="1" applyBorder="1" applyAlignment="1">
      <alignment horizontal="center" vertical="center"/>
      <protection/>
    </xf>
    <xf numFmtId="164" fontId="7" fillId="0" borderId="0" xfId="20" applyFont="1" applyBorder="1" applyAlignment="1">
      <alignment horizontal="center" vertical="center"/>
      <protection/>
    </xf>
    <xf numFmtId="164" fontId="10" fillId="0" borderId="0" xfId="20" applyFont="1" applyFill="1" applyAlignment="1">
      <alignment horizontal="left" vertical="center"/>
      <protection/>
    </xf>
    <xf numFmtId="164" fontId="10" fillId="0" borderId="0" xfId="20" applyFont="1" applyFill="1">
      <alignment/>
      <protection/>
    </xf>
    <xf numFmtId="164" fontId="1" fillId="0" borderId="0" xfId="20" applyFill="1">
      <alignment/>
      <protection/>
    </xf>
    <xf numFmtId="166" fontId="1" fillId="0" borderId="0" xfId="20" applyNumberFormat="1" applyFill="1">
      <alignment/>
      <protection/>
    </xf>
    <xf numFmtId="164" fontId="2" fillId="0" borderId="0" xfId="20" applyNumberFormat="1" applyFont="1" applyFill="1" applyBorder="1" applyAlignment="1">
      <alignment horizontal="left" vertical="top" wrapText="1"/>
      <protection/>
    </xf>
    <xf numFmtId="164" fontId="2" fillId="0" borderId="0" xfId="20" applyFont="1" applyFill="1" applyAlignment="1">
      <alignment vertical="center"/>
      <protection/>
    </xf>
    <xf numFmtId="164" fontId="2" fillId="0" borderId="0" xfId="20" applyFont="1" applyFill="1" applyAlignment="1">
      <alignment horizontal="left" vertical="center"/>
      <protection/>
    </xf>
    <xf numFmtId="164" fontId="13" fillId="0" borderId="0" xfId="20" applyFont="1" applyFill="1" applyAlignment="1">
      <alignment vertical="center"/>
      <protection/>
    </xf>
    <xf numFmtId="164" fontId="13" fillId="0" borderId="0" xfId="20" applyFont="1" applyFill="1" applyAlignment="1">
      <alignment/>
      <protection/>
    </xf>
    <xf numFmtId="166" fontId="2" fillId="0" borderId="0" xfId="20" applyNumberFormat="1" applyFont="1" applyFill="1">
      <alignment/>
      <protection/>
    </xf>
    <xf numFmtId="164" fontId="2" fillId="0" borderId="6" xfId="20" applyFont="1" applyFill="1" applyBorder="1" applyAlignment="1">
      <alignment/>
      <protection/>
    </xf>
    <xf numFmtId="164" fontId="2" fillId="0" borderId="0" xfId="20" applyFont="1" applyBorder="1" applyAlignment="1">
      <alignment horizontal="left" vertical="center"/>
      <protection/>
    </xf>
    <xf numFmtId="164" fontId="2" fillId="0" borderId="6" xfId="20" applyFont="1" applyFill="1" applyBorder="1" applyAlignment="1">
      <alignment horizontal="center"/>
      <protection/>
    </xf>
    <xf numFmtId="164" fontId="10" fillId="0" borderId="0" xfId="20" applyFont="1" applyFill="1" applyAlignment="1">
      <alignment/>
      <protection/>
    </xf>
    <xf numFmtId="164" fontId="3" fillId="0" borderId="1" xfId="20" applyFont="1" applyBorder="1" applyAlignment="1">
      <alignment horizontal="center" vertical="center" wrapText="1"/>
      <protection/>
    </xf>
    <xf numFmtId="164" fontId="2" fillId="0" borderId="1" xfId="20" applyFont="1" applyBorder="1" applyAlignment="1">
      <alignment horizontal="left" vertical="center" wrapText="1"/>
      <protection/>
    </xf>
    <xf numFmtId="164" fontId="2" fillId="0" borderId="1" xfId="20" applyFont="1" applyFill="1" applyBorder="1" applyAlignment="1">
      <alignment horizontal="left" vertical="center" wrapText="1"/>
      <protection/>
    </xf>
    <xf numFmtId="164" fontId="3" fillId="0" borderId="1" xfId="20" applyFont="1" applyBorder="1" applyAlignment="1">
      <alignment horizontal="left" vertical="center" wrapText="1"/>
      <protection/>
    </xf>
    <xf numFmtId="164" fontId="3" fillId="0" borderId="2" xfId="20" applyFont="1" applyBorder="1" applyAlignment="1">
      <alignment horizontal="center" vertical="center" wrapText="1"/>
      <protection/>
    </xf>
    <xf numFmtId="164" fontId="3" fillId="0" borderId="3" xfId="20" applyFont="1" applyBorder="1" applyAlignment="1">
      <alignment horizontal="center" vertical="center" wrapText="1"/>
      <protection/>
    </xf>
    <xf numFmtId="164" fontId="5" fillId="0" borderId="3" xfId="20" applyFont="1" applyBorder="1" applyAlignment="1">
      <alignment horizontal="center" vertical="center" wrapText="1"/>
      <protection/>
    </xf>
    <xf numFmtId="164" fontId="14" fillId="0" borderId="3" xfId="20" applyFont="1" applyBorder="1" applyAlignment="1">
      <alignment horizontal="center" vertical="center" wrapText="1"/>
      <protection/>
    </xf>
    <xf numFmtId="167" fontId="2" fillId="0" borderId="1" xfId="20" applyNumberFormat="1" applyFont="1" applyFill="1" applyBorder="1" applyAlignment="1">
      <alignment horizontal="center" vertical="center" wrapText="1"/>
      <protection/>
    </xf>
    <xf numFmtId="166" fontId="2" fillId="0" borderId="1" xfId="20" applyNumberFormat="1" applyFont="1" applyFill="1" applyBorder="1" applyAlignment="1">
      <alignment horizontal="center" vertical="center" wrapText="1"/>
      <protection/>
    </xf>
    <xf numFmtId="164" fontId="6" fillId="0" borderId="1" xfId="20" applyFont="1" applyBorder="1" applyAlignment="1">
      <alignment horizontal="left" vertical="center"/>
      <protection/>
    </xf>
    <xf numFmtId="164" fontId="6" fillId="0" borderId="1" xfId="20" applyFont="1" applyBorder="1" applyAlignment="1">
      <alignment horizontal="center" vertical="center"/>
      <protection/>
    </xf>
    <xf numFmtId="164" fontId="6" fillId="0" borderId="1" xfId="20" applyFont="1" applyFill="1" applyBorder="1" applyAlignment="1">
      <alignment horizontal="left" vertical="center"/>
      <protection/>
    </xf>
    <xf numFmtId="164" fontId="6" fillId="0" borderId="1" xfId="20" applyFont="1" applyFill="1" applyBorder="1" applyAlignment="1">
      <alignment horizontal="left" vertical="center" wrapText="1"/>
      <protection/>
    </xf>
    <xf numFmtId="164" fontId="6" fillId="0" borderId="1" xfId="20" applyFont="1" applyBorder="1" applyAlignment="1">
      <alignment horizontal="left" vertical="center" wrapText="1"/>
      <protection/>
    </xf>
    <xf numFmtId="164" fontId="2" fillId="0" borderId="0" xfId="20" applyNumberFormat="1" applyFont="1" applyBorder="1" applyAlignment="1">
      <alignment horizontal="left" vertical="top" wrapText="1"/>
      <protection/>
    </xf>
    <xf numFmtId="164" fontId="9" fillId="0" borderId="0" xfId="20" applyFont="1" applyFill="1" applyBorder="1" applyAlignment="1">
      <alignment horizontal="center" vertical="center"/>
      <protection/>
    </xf>
    <xf numFmtId="164" fontId="9" fillId="0" borderId="0" xfId="20" applyFont="1" applyFill="1" applyBorder="1" applyAlignment="1">
      <alignment horizontal="center" vertical="center" wrapText="1"/>
      <protection/>
    </xf>
    <xf numFmtId="164" fontId="9" fillId="0" borderId="0" xfId="20" applyFont="1" applyFill="1" applyBorder="1" applyAlignment="1">
      <alignment/>
      <protection/>
    </xf>
    <xf numFmtId="164" fontId="9" fillId="0" borderId="0" xfId="20" applyFont="1" applyFill="1" applyBorder="1" applyAlignment="1">
      <alignment horizontal="center"/>
      <protection/>
    </xf>
    <xf numFmtId="164" fontId="5" fillId="0" borderId="0" xfId="20" applyFont="1" applyFill="1" applyBorder="1" applyAlignment="1">
      <alignment horizontal="right" wrapText="1"/>
      <protection/>
    </xf>
    <xf numFmtId="164" fontId="15" fillId="0" borderId="0" xfId="20" applyFont="1" applyFill="1" applyBorder="1" applyAlignment="1">
      <alignment horizontal="right"/>
      <protection/>
    </xf>
    <xf numFmtId="164" fontId="5" fillId="0" borderId="0" xfId="20" applyFont="1" applyFill="1" applyAlignment="1">
      <alignment horizontal="right"/>
      <protection/>
    </xf>
    <xf numFmtId="164" fontId="15" fillId="0" borderId="0" xfId="20" applyFont="1" applyFill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34"/>
  <sheetViews>
    <sheetView tabSelected="1" view="pageBreakPreview" zoomScaleSheetLayoutView="100" workbookViewId="0" topLeftCell="A1">
      <selection activeCell="A1" sqref="A1"/>
    </sheetView>
  </sheetViews>
  <sheetFormatPr defaultColWidth="6.8515625" defaultRowHeight="12.75"/>
  <cols>
    <col min="1" max="1" width="4.7109375" style="1" customWidth="1"/>
    <col min="2" max="2" width="17.421875" style="2" customWidth="1"/>
    <col min="3" max="3" width="18.421875" style="1" customWidth="1"/>
    <col min="4" max="4" width="8.140625" style="1" customWidth="1"/>
    <col min="5" max="5" width="7.7109375" style="1" customWidth="1"/>
    <col min="6" max="6" width="11.140625" style="1" customWidth="1"/>
    <col min="7" max="7" width="5.00390625" style="1" customWidth="1"/>
    <col min="8" max="8" width="4.7109375" style="1" customWidth="1"/>
    <col min="9" max="9" width="4.8515625" style="1" customWidth="1"/>
    <col min="10" max="10" width="5.140625" style="1" customWidth="1"/>
    <col min="11" max="11" width="4.57421875" style="1" customWidth="1"/>
    <col min="12" max="12" width="5.140625" style="1" customWidth="1"/>
    <col min="13" max="13" width="4.28125" style="1" customWidth="1"/>
    <col min="14" max="14" width="5.00390625" style="1" customWidth="1"/>
    <col min="15" max="16" width="4.7109375" style="1" customWidth="1"/>
    <col min="17" max="17" width="5.00390625" style="1" customWidth="1"/>
    <col min="18" max="19" width="5.140625" style="1" customWidth="1"/>
    <col min="20" max="20" width="4.8515625" style="1" customWidth="1"/>
    <col min="21" max="21" width="5.00390625" style="1" customWidth="1"/>
    <col min="22" max="22" width="4.7109375" style="1" customWidth="1"/>
    <col min="23" max="23" width="4.8515625" style="1" customWidth="1"/>
    <col min="24" max="26" width="5.28125" style="1" customWidth="1"/>
    <col min="27" max="27" width="4.7109375" style="1" customWidth="1"/>
    <col min="28" max="28" width="5.7109375" style="2" customWidth="1"/>
    <col min="29" max="29" width="6.7109375" style="2" customWidth="1"/>
    <col min="30" max="30" width="6.421875" style="2" customWidth="1"/>
    <col min="31" max="31" width="6.00390625" style="2" customWidth="1"/>
    <col min="32" max="32" width="5.7109375" style="2" customWidth="1"/>
    <col min="33" max="33" width="9.140625" style="2" customWidth="1"/>
    <col min="34" max="34" width="6.57421875" style="2" customWidth="1"/>
    <col min="35" max="16384" width="7.00390625" style="1" customWidth="1"/>
  </cols>
  <sheetData>
    <row r="1" spans="1:34" ht="17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6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2.75">
      <c r="A3" s="5" t="s">
        <v>2</v>
      </c>
      <c r="B3" s="5"/>
      <c r="C3" s="5" t="s">
        <v>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4</v>
      </c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12.75">
      <c r="A4" s="5" t="s">
        <v>5</v>
      </c>
      <c r="B4" s="6"/>
      <c r="C4" s="7" t="s">
        <v>6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ht="12.75">
      <c r="A5" s="5" t="s">
        <v>7</v>
      </c>
      <c r="B5" s="6"/>
      <c r="C5" s="5" t="s">
        <v>8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ht="12.75">
      <c r="A6" s="5" t="s">
        <v>9</v>
      </c>
      <c r="B6" s="6"/>
      <c r="C6" s="5" t="s">
        <v>10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4.75" customHeight="1">
      <c r="A7" s="8" t="s">
        <v>11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23.25" customHeight="1">
      <c r="A8" s="9" t="s">
        <v>12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</row>
    <row r="9" spans="1:34" ht="18.75" customHeight="1">
      <c r="A9" s="10" t="s">
        <v>13</v>
      </c>
      <c r="B9" s="10" t="s">
        <v>14</v>
      </c>
      <c r="C9" s="10" t="s">
        <v>15</v>
      </c>
      <c r="D9" s="11" t="s">
        <v>16</v>
      </c>
      <c r="E9" s="11"/>
      <c r="F9" s="10" t="s">
        <v>17</v>
      </c>
      <c r="G9" s="10" t="s">
        <v>18</v>
      </c>
      <c r="H9" s="10"/>
      <c r="I9" s="10"/>
      <c r="J9" s="10"/>
      <c r="K9" s="10"/>
      <c r="L9" s="10"/>
      <c r="M9" s="10"/>
      <c r="N9" s="10" t="s">
        <v>19</v>
      </c>
      <c r="O9" s="10"/>
      <c r="P9" s="10"/>
      <c r="Q9" s="10"/>
      <c r="R9" s="10"/>
      <c r="S9" s="10"/>
      <c r="T9" s="10"/>
      <c r="U9" s="10" t="s">
        <v>20</v>
      </c>
      <c r="V9" s="10"/>
      <c r="W9" s="10"/>
      <c r="X9" s="10"/>
      <c r="Y9" s="10"/>
      <c r="Z9" s="10"/>
      <c r="AA9" s="10"/>
      <c r="AB9" s="10" t="s">
        <v>21</v>
      </c>
      <c r="AC9" s="10"/>
      <c r="AD9" s="10"/>
      <c r="AE9" s="10"/>
      <c r="AF9" s="10"/>
      <c r="AG9" s="12" t="s">
        <v>22</v>
      </c>
      <c r="AH9" s="12" t="s">
        <v>23</v>
      </c>
    </row>
    <row r="10" spans="1:38" ht="24.75" customHeight="1">
      <c r="A10" s="10"/>
      <c r="B10" s="10"/>
      <c r="C10" s="10"/>
      <c r="D10" s="11" t="s">
        <v>24</v>
      </c>
      <c r="E10" s="11" t="s">
        <v>25</v>
      </c>
      <c r="F10" s="10"/>
      <c r="G10" s="10" t="s">
        <v>26</v>
      </c>
      <c r="H10" s="10"/>
      <c r="I10" s="10"/>
      <c r="J10" s="10"/>
      <c r="K10" s="10"/>
      <c r="L10" s="10"/>
      <c r="M10" s="10"/>
      <c r="N10" s="10" t="s">
        <v>27</v>
      </c>
      <c r="O10" s="10"/>
      <c r="P10" s="10"/>
      <c r="Q10" s="10"/>
      <c r="R10" s="10"/>
      <c r="S10" s="10"/>
      <c r="T10" s="10"/>
      <c r="U10" s="10" t="s">
        <v>28</v>
      </c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2"/>
      <c r="AH10" s="12"/>
      <c r="AL10" s="13"/>
    </row>
    <row r="11" spans="1:34" ht="19.5" customHeight="1">
      <c r="A11" s="10"/>
      <c r="B11" s="10"/>
      <c r="C11" s="10"/>
      <c r="D11" s="11"/>
      <c r="E11" s="11"/>
      <c r="F11" s="10"/>
      <c r="G11" s="10" t="s">
        <v>29</v>
      </c>
      <c r="H11" s="10" t="s">
        <v>30</v>
      </c>
      <c r="I11" s="10" t="s">
        <v>31</v>
      </c>
      <c r="J11" s="10"/>
      <c r="K11" s="10"/>
      <c r="L11" s="10" t="s">
        <v>32</v>
      </c>
      <c r="M11" s="10" t="s">
        <v>33</v>
      </c>
      <c r="N11" s="10" t="s">
        <v>29</v>
      </c>
      <c r="O11" s="10" t="s">
        <v>30</v>
      </c>
      <c r="P11" s="10" t="s">
        <v>31</v>
      </c>
      <c r="Q11" s="10"/>
      <c r="R11" s="10"/>
      <c r="S11" s="10" t="s">
        <v>32</v>
      </c>
      <c r="T11" s="10" t="s">
        <v>33</v>
      </c>
      <c r="U11" s="10" t="s">
        <v>29</v>
      </c>
      <c r="V11" s="10" t="s">
        <v>30</v>
      </c>
      <c r="W11" s="10" t="s">
        <v>31</v>
      </c>
      <c r="X11" s="10"/>
      <c r="Y11" s="10"/>
      <c r="Z11" s="10" t="s">
        <v>32</v>
      </c>
      <c r="AA11" s="10" t="s">
        <v>33</v>
      </c>
      <c r="AB11" s="10" t="s">
        <v>29</v>
      </c>
      <c r="AC11" s="10" t="s">
        <v>30</v>
      </c>
      <c r="AD11" s="10" t="s">
        <v>31</v>
      </c>
      <c r="AE11" s="10" t="s">
        <v>32</v>
      </c>
      <c r="AF11" s="10" t="s">
        <v>33</v>
      </c>
      <c r="AG11" s="12"/>
      <c r="AH11" s="12"/>
    </row>
    <row r="12" spans="1:34" ht="36" customHeight="1">
      <c r="A12" s="14">
        <v>1</v>
      </c>
      <c r="B12" s="15" t="s">
        <v>34</v>
      </c>
      <c r="C12" s="16" t="s">
        <v>35</v>
      </c>
      <c r="D12" s="17">
        <v>1</v>
      </c>
      <c r="E12" s="18">
        <v>1</v>
      </c>
      <c r="F12" s="19" t="s">
        <v>36</v>
      </c>
      <c r="G12" s="20">
        <v>9</v>
      </c>
      <c r="H12" s="20">
        <v>0</v>
      </c>
      <c r="I12" s="20">
        <v>1</v>
      </c>
      <c r="J12" s="20">
        <v>1</v>
      </c>
      <c r="K12" s="20">
        <v>1</v>
      </c>
      <c r="L12" s="20">
        <v>3</v>
      </c>
      <c r="M12" s="20">
        <v>2</v>
      </c>
      <c r="N12" s="20">
        <v>9</v>
      </c>
      <c r="O12" s="20">
        <v>0</v>
      </c>
      <c r="P12" s="20">
        <v>1</v>
      </c>
      <c r="Q12" s="20">
        <v>1</v>
      </c>
      <c r="R12" s="20">
        <v>0</v>
      </c>
      <c r="S12" s="20">
        <v>2</v>
      </c>
      <c r="T12" s="20">
        <v>2</v>
      </c>
      <c r="U12" s="20">
        <v>7</v>
      </c>
      <c r="V12" s="20">
        <v>0</v>
      </c>
      <c r="W12" s="20">
        <v>-1</v>
      </c>
      <c r="X12" s="20">
        <v>1</v>
      </c>
      <c r="Y12" s="20">
        <v>0.5</v>
      </c>
      <c r="Z12" s="20">
        <v>1</v>
      </c>
      <c r="AA12" s="20">
        <v>2</v>
      </c>
      <c r="AB12" s="21">
        <v>8.33</v>
      </c>
      <c r="AC12" s="21">
        <v>0</v>
      </c>
      <c r="AD12" s="22">
        <v>1.83</v>
      </c>
      <c r="AE12" s="21">
        <v>2</v>
      </c>
      <c r="AF12" s="21">
        <v>2</v>
      </c>
      <c r="AG12" s="22">
        <f>SUM(AB12:AF12)</f>
        <v>14.16</v>
      </c>
      <c r="AH12" s="23">
        <v>7</v>
      </c>
    </row>
    <row r="13" spans="1:34" ht="36" customHeight="1">
      <c r="A13" s="14">
        <v>2</v>
      </c>
      <c r="B13" s="15" t="s">
        <v>37</v>
      </c>
      <c r="C13" s="16" t="s">
        <v>38</v>
      </c>
      <c r="D13" s="16">
        <v>1</v>
      </c>
      <c r="E13" s="24">
        <v>1</v>
      </c>
      <c r="F13" s="19" t="s">
        <v>39</v>
      </c>
      <c r="G13" s="20">
        <v>6</v>
      </c>
      <c r="H13" s="20">
        <v>0</v>
      </c>
      <c r="I13" s="20">
        <v>0.5</v>
      </c>
      <c r="J13" s="20">
        <v>0.5</v>
      </c>
      <c r="K13" s="20">
        <v>0</v>
      </c>
      <c r="L13" s="20">
        <v>1</v>
      </c>
      <c r="M13" s="20">
        <v>1</v>
      </c>
      <c r="N13" s="20">
        <v>6</v>
      </c>
      <c r="O13" s="20">
        <v>0</v>
      </c>
      <c r="P13" s="20">
        <v>0.5</v>
      </c>
      <c r="Q13" s="20">
        <v>0.5</v>
      </c>
      <c r="R13" s="20">
        <v>0</v>
      </c>
      <c r="S13" s="20">
        <v>0</v>
      </c>
      <c r="T13" s="20">
        <v>2</v>
      </c>
      <c r="U13" s="20">
        <v>4</v>
      </c>
      <c r="V13" s="20">
        <v>0</v>
      </c>
      <c r="W13" s="20">
        <v>0.5</v>
      </c>
      <c r="X13" s="20">
        <v>1</v>
      </c>
      <c r="Y13" s="20">
        <v>1</v>
      </c>
      <c r="Z13" s="20">
        <v>0</v>
      </c>
      <c r="AA13" s="20">
        <v>2</v>
      </c>
      <c r="AB13" s="21">
        <v>5.33</v>
      </c>
      <c r="AC13" s="21">
        <v>0</v>
      </c>
      <c r="AD13" s="22">
        <v>1.5</v>
      </c>
      <c r="AE13" s="21">
        <v>0.33</v>
      </c>
      <c r="AF13" s="21">
        <v>1.67</v>
      </c>
      <c r="AG13" s="22">
        <f aca="true" t="shared" si="0" ref="AG13:AG21">SUM(AB13:AF13)</f>
        <v>8.83</v>
      </c>
      <c r="AH13" s="23">
        <v>10</v>
      </c>
    </row>
    <row r="14" spans="1:34" ht="36" customHeight="1">
      <c r="A14" s="14">
        <v>3</v>
      </c>
      <c r="B14" s="15" t="s">
        <v>40</v>
      </c>
      <c r="C14" s="16" t="s">
        <v>41</v>
      </c>
      <c r="D14" s="16">
        <v>2</v>
      </c>
      <c r="E14" s="24">
        <v>2</v>
      </c>
      <c r="F14" s="19" t="s">
        <v>42</v>
      </c>
      <c r="G14" s="20">
        <v>11</v>
      </c>
      <c r="H14" s="20">
        <v>1</v>
      </c>
      <c r="I14" s="20">
        <v>1</v>
      </c>
      <c r="J14" s="20">
        <v>2</v>
      </c>
      <c r="K14" s="20">
        <v>1</v>
      </c>
      <c r="L14" s="20">
        <v>1</v>
      </c>
      <c r="M14" s="20">
        <v>1</v>
      </c>
      <c r="N14" s="20">
        <v>11</v>
      </c>
      <c r="O14" s="20">
        <v>1</v>
      </c>
      <c r="P14" s="20">
        <v>1</v>
      </c>
      <c r="Q14" s="20">
        <v>2</v>
      </c>
      <c r="R14" s="20">
        <v>1</v>
      </c>
      <c r="S14" s="20">
        <v>1</v>
      </c>
      <c r="T14" s="20">
        <v>2</v>
      </c>
      <c r="U14" s="20">
        <v>12</v>
      </c>
      <c r="V14" s="20">
        <v>1</v>
      </c>
      <c r="W14" s="20">
        <v>1</v>
      </c>
      <c r="X14" s="20">
        <v>3</v>
      </c>
      <c r="Y14" s="20">
        <v>1</v>
      </c>
      <c r="Z14" s="20">
        <v>1</v>
      </c>
      <c r="AA14" s="20">
        <v>2</v>
      </c>
      <c r="AB14" s="21">
        <v>11.33</v>
      </c>
      <c r="AC14" s="21">
        <v>1</v>
      </c>
      <c r="AD14" s="22">
        <v>4.33</v>
      </c>
      <c r="AE14" s="21">
        <v>1</v>
      </c>
      <c r="AF14" s="21">
        <v>1.67</v>
      </c>
      <c r="AG14" s="22">
        <f t="shared" si="0"/>
        <v>19.33</v>
      </c>
      <c r="AH14" s="23">
        <v>3</v>
      </c>
    </row>
    <row r="15" spans="1:34" ht="36" customHeight="1">
      <c r="A15" s="14">
        <v>4</v>
      </c>
      <c r="B15" s="15" t="s">
        <v>43</v>
      </c>
      <c r="C15" s="16" t="s">
        <v>44</v>
      </c>
      <c r="D15" s="16">
        <v>2</v>
      </c>
      <c r="E15" s="24">
        <v>2</v>
      </c>
      <c r="F15" s="19" t="s">
        <v>45</v>
      </c>
      <c r="G15" s="20">
        <v>8</v>
      </c>
      <c r="H15" s="20">
        <v>0</v>
      </c>
      <c r="I15" s="20">
        <v>-1</v>
      </c>
      <c r="J15" s="20">
        <v>-1</v>
      </c>
      <c r="K15" s="20">
        <v>-1</v>
      </c>
      <c r="L15" s="20">
        <v>0</v>
      </c>
      <c r="M15" s="20">
        <v>1</v>
      </c>
      <c r="N15" s="20">
        <v>10</v>
      </c>
      <c r="O15" s="20">
        <v>0</v>
      </c>
      <c r="P15" s="20">
        <v>1</v>
      </c>
      <c r="Q15" s="20">
        <v>0</v>
      </c>
      <c r="R15" s="20">
        <v>0.5</v>
      </c>
      <c r="S15" s="20">
        <v>1</v>
      </c>
      <c r="T15" s="20">
        <v>2</v>
      </c>
      <c r="U15" s="20">
        <v>8</v>
      </c>
      <c r="V15" s="20">
        <v>0</v>
      </c>
      <c r="W15" s="20">
        <v>-1</v>
      </c>
      <c r="X15" s="20">
        <v>-1</v>
      </c>
      <c r="Y15" s="20">
        <v>1</v>
      </c>
      <c r="Z15" s="20">
        <v>3</v>
      </c>
      <c r="AA15" s="20">
        <v>2</v>
      </c>
      <c r="AB15" s="21">
        <v>8.67</v>
      </c>
      <c r="AC15" s="21">
        <v>0</v>
      </c>
      <c r="AD15" s="22">
        <v>-0.83</v>
      </c>
      <c r="AE15" s="21">
        <v>1.33</v>
      </c>
      <c r="AF15" s="21">
        <v>1.67</v>
      </c>
      <c r="AG15" s="22">
        <f t="shared" si="0"/>
        <v>10.84</v>
      </c>
      <c r="AH15" s="23">
        <v>9</v>
      </c>
    </row>
    <row r="16" spans="1:34" ht="36" customHeight="1">
      <c r="A16" s="14">
        <v>5</v>
      </c>
      <c r="B16" s="15" t="s">
        <v>46</v>
      </c>
      <c r="C16" s="16" t="s">
        <v>47</v>
      </c>
      <c r="D16" s="16">
        <v>2</v>
      </c>
      <c r="E16" s="24">
        <v>2</v>
      </c>
      <c r="F16" s="19" t="s">
        <v>48</v>
      </c>
      <c r="G16" s="20">
        <v>14</v>
      </c>
      <c r="H16" s="20">
        <v>1</v>
      </c>
      <c r="I16" s="20">
        <v>1</v>
      </c>
      <c r="J16" s="20">
        <v>1</v>
      </c>
      <c r="K16" s="20">
        <v>0.5</v>
      </c>
      <c r="L16" s="20">
        <v>2</v>
      </c>
      <c r="M16" s="20">
        <v>2</v>
      </c>
      <c r="N16" s="20">
        <v>9</v>
      </c>
      <c r="O16" s="20">
        <v>0</v>
      </c>
      <c r="P16" s="20">
        <v>0</v>
      </c>
      <c r="Q16" s="20">
        <v>0</v>
      </c>
      <c r="R16" s="20">
        <v>0.5</v>
      </c>
      <c r="S16" s="20">
        <v>0</v>
      </c>
      <c r="T16" s="20">
        <v>2</v>
      </c>
      <c r="U16" s="20">
        <v>13</v>
      </c>
      <c r="V16" s="20">
        <v>1</v>
      </c>
      <c r="W16" s="20">
        <v>2</v>
      </c>
      <c r="X16" s="20">
        <v>-1</v>
      </c>
      <c r="Y16" s="20">
        <v>1</v>
      </c>
      <c r="Z16" s="20">
        <v>2</v>
      </c>
      <c r="AA16" s="20">
        <v>2</v>
      </c>
      <c r="AB16" s="21">
        <v>12</v>
      </c>
      <c r="AC16" s="21">
        <v>0.67</v>
      </c>
      <c r="AD16" s="22">
        <v>1.67</v>
      </c>
      <c r="AE16" s="21">
        <v>1.33</v>
      </c>
      <c r="AF16" s="21">
        <v>2</v>
      </c>
      <c r="AG16" s="22">
        <f>SUM(AB16:AF16)</f>
        <v>17.67</v>
      </c>
      <c r="AH16" s="23">
        <v>4</v>
      </c>
    </row>
    <row r="17" spans="1:34" ht="36" customHeight="1">
      <c r="A17" s="14">
        <v>6</v>
      </c>
      <c r="B17" s="15" t="s">
        <v>49</v>
      </c>
      <c r="C17" s="16" t="s">
        <v>47</v>
      </c>
      <c r="D17" s="16">
        <v>2</v>
      </c>
      <c r="E17" s="24">
        <v>2</v>
      </c>
      <c r="F17" s="19" t="s">
        <v>50</v>
      </c>
      <c r="G17" s="20">
        <v>9</v>
      </c>
      <c r="H17" s="20">
        <v>0</v>
      </c>
      <c r="I17" s="20">
        <v>1</v>
      </c>
      <c r="J17" s="20">
        <v>2</v>
      </c>
      <c r="K17" s="20">
        <v>1</v>
      </c>
      <c r="L17" s="20">
        <v>0</v>
      </c>
      <c r="M17" s="20">
        <v>1</v>
      </c>
      <c r="N17" s="20">
        <v>11</v>
      </c>
      <c r="O17" s="20">
        <v>0</v>
      </c>
      <c r="P17" s="20">
        <v>1</v>
      </c>
      <c r="Q17" s="20">
        <v>1</v>
      </c>
      <c r="R17" s="20">
        <v>1</v>
      </c>
      <c r="S17" s="20">
        <v>1</v>
      </c>
      <c r="T17" s="20">
        <v>2</v>
      </c>
      <c r="U17" s="20">
        <v>10</v>
      </c>
      <c r="V17" s="20">
        <v>0</v>
      </c>
      <c r="W17" s="20">
        <v>2</v>
      </c>
      <c r="X17" s="20">
        <v>3</v>
      </c>
      <c r="Y17" s="20">
        <v>1</v>
      </c>
      <c r="Z17" s="20">
        <v>0</v>
      </c>
      <c r="AA17" s="20">
        <v>2</v>
      </c>
      <c r="AB17" s="21">
        <v>10</v>
      </c>
      <c r="AC17" s="21">
        <v>0</v>
      </c>
      <c r="AD17" s="22">
        <v>4.33</v>
      </c>
      <c r="AE17" s="21">
        <v>0.33</v>
      </c>
      <c r="AF17" s="21">
        <v>1.67</v>
      </c>
      <c r="AG17" s="22">
        <f t="shared" si="0"/>
        <v>16.33</v>
      </c>
      <c r="AH17" s="23">
        <v>5</v>
      </c>
    </row>
    <row r="18" spans="1:34" ht="36" customHeight="1">
      <c r="A18" s="14">
        <v>7</v>
      </c>
      <c r="B18" s="15" t="s">
        <v>51</v>
      </c>
      <c r="C18" s="16" t="s">
        <v>38</v>
      </c>
      <c r="D18" s="16">
        <v>2</v>
      </c>
      <c r="E18" s="24">
        <v>2</v>
      </c>
      <c r="F18" s="19" t="s">
        <v>52</v>
      </c>
      <c r="G18" s="20">
        <v>8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0.5</v>
      </c>
      <c r="N18" s="20">
        <v>12</v>
      </c>
      <c r="O18" s="20">
        <v>0</v>
      </c>
      <c r="P18" s="20">
        <v>1</v>
      </c>
      <c r="Q18" s="20">
        <v>1</v>
      </c>
      <c r="R18" s="20">
        <v>1</v>
      </c>
      <c r="S18" s="20">
        <v>2</v>
      </c>
      <c r="T18" s="20">
        <v>2</v>
      </c>
      <c r="U18" s="20">
        <v>9</v>
      </c>
      <c r="V18" s="20">
        <v>0</v>
      </c>
      <c r="W18" s="20">
        <v>1</v>
      </c>
      <c r="X18" s="20">
        <v>2</v>
      </c>
      <c r="Y18" s="20">
        <v>1</v>
      </c>
      <c r="Z18" s="20">
        <v>0</v>
      </c>
      <c r="AA18" s="20">
        <v>2</v>
      </c>
      <c r="AB18" s="21">
        <v>9.67</v>
      </c>
      <c r="AC18" s="21">
        <v>0</v>
      </c>
      <c r="AD18" s="22">
        <v>2.33</v>
      </c>
      <c r="AE18" s="21">
        <v>0.67</v>
      </c>
      <c r="AF18" s="21">
        <v>1.5</v>
      </c>
      <c r="AG18" s="22">
        <f t="shared" si="0"/>
        <v>14.17</v>
      </c>
      <c r="AH18" s="23">
        <v>6</v>
      </c>
    </row>
    <row r="19" spans="1:34" ht="36" customHeight="1">
      <c r="A19" s="14">
        <v>8</v>
      </c>
      <c r="B19" s="15" t="s">
        <v>53</v>
      </c>
      <c r="C19" s="16" t="s">
        <v>54</v>
      </c>
      <c r="D19" s="16">
        <v>3</v>
      </c>
      <c r="E19" s="24" t="s">
        <v>55</v>
      </c>
      <c r="F19" s="19" t="s">
        <v>56</v>
      </c>
      <c r="G19" s="20">
        <v>16</v>
      </c>
      <c r="H19" s="20">
        <v>0</v>
      </c>
      <c r="I19" s="20">
        <v>1</v>
      </c>
      <c r="J19" s="20">
        <v>2</v>
      </c>
      <c r="K19" s="20">
        <v>1</v>
      </c>
      <c r="L19" s="20">
        <v>2</v>
      </c>
      <c r="M19" s="20">
        <v>2</v>
      </c>
      <c r="N19" s="20">
        <v>15</v>
      </c>
      <c r="O19" s="20">
        <v>0</v>
      </c>
      <c r="P19" s="20">
        <v>3</v>
      </c>
      <c r="Q19" s="20">
        <v>2</v>
      </c>
      <c r="R19" s="20">
        <v>3</v>
      </c>
      <c r="S19" s="20">
        <v>4</v>
      </c>
      <c r="T19" s="20">
        <v>2</v>
      </c>
      <c r="U19" s="20">
        <v>14</v>
      </c>
      <c r="V19" s="20">
        <v>0</v>
      </c>
      <c r="W19" s="20">
        <v>-1</v>
      </c>
      <c r="X19" s="20">
        <v>-1</v>
      </c>
      <c r="Y19" s="20">
        <v>1</v>
      </c>
      <c r="Z19" s="20">
        <v>0</v>
      </c>
      <c r="AA19" s="20">
        <v>2</v>
      </c>
      <c r="AB19" s="21">
        <v>15</v>
      </c>
      <c r="AC19" s="21">
        <v>0</v>
      </c>
      <c r="AD19" s="22">
        <v>3.67</v>
      </c>
      <c r="AE19" s="21">
        <v>2</v>
      </c>
      <c r="AF19" s="21">
        <v>2</v>
      </c>
      <c r="AG19" s="22">
        <f t="shared" si="0"/>
        <v>22.67</v>
      </c>
      <c r="AH19" s="23">
        <v>1</v>
      </c>
    </row>
    <row r="20" spans="1:34" ht="36" customHeight="1">
      <c r="A20" s="14">
        <v>9</v>
      </c>
      <c r="B20" s="15" t="s">
        <v>57</v>
      </c>
      <c r="C20" s="16" t="s">
        <v>58</v>
      </c>
      <c r="D20" s="16">
        <v>3</v>
      </c>
      <c r="E20" s="24" t="s">
        <v>55</v>
      </c>
      <c r="F20" s="19" t="s">
        <v>59</v>
      </c>
      <c r="G20" s="20">
        <v>10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10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1</v>
      </c>
      <c r="U20" s="20">
        <v>12</v>
      </c>
      <c r="V20" s="20">
        <v>0</v>
      </c>
      <c r="W20" s="20">
        <v>-2</v>
      </c>
      <c r="X20" s="20">
        <v>-3</v>
      </c>
      <c r="Y20" s="20">
        <v>1</v>
      </c>
      <c r="Z20" s="20">
        <v>3</v>
      </c>
      <c r="AA20" s="20">
        <v>1</v>
      </c>
      <c r="AB20" s="21">
        <v>10.67</v>
      </c>
      <c r="AC20" s="21">
        <v>0</v>
      </c>
      <c r="AD20" s="22">
        <v>-1.33</v>
      </c>
      <c r="AE20" s="21">
        <v>1</v>
      </c>
      <c r="AF20" s="21">
        <v>0.67</v>
      </c>
      <c r="AG20" s="22">
        <f t="shared" si="0"/>
        <v>11.01</v>
      </c>
      <c r="AH20" s="23">
        <v>8</v>
      </c>
    </row>
    <row r="21" spans="1:34" ht="36" customHeight="1">
      <c r="A21" s="14">
        <v>10</v>
      </c>
      <c r="B21" s="15" t="s">
        <v>60</v>
      </c>
      <c r="C21" s="16" t="s">
        <v>61</v>
      </c>
      <c r="D21" s="16">
        <v>3</v>
      </c>
      <c r="E21" s="24">
        <v>3</v>
      </c>
      <c r="F21" s="19" t="s">
        <v>62</v>
      </c>
      <c r="G21" s="20">
        <v>18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1</v>
      </c>
      <c r="N21" s="20">
        <v>17</v>
      </c>
      <c r="O21" s="20">
        <v>0</v>
      </c>
      <c r="P21" s="20">
        <v>0</v>
      </c>
      <c r="Q21" s="20">
        <v>0</v>
      </c>
      <c r="R21" s="20">
        <v>1</v>
      </c>
      <c r="S21" s="20">
        <v>0</v>
      </c>
      <c r="T21" s="20">
        <v>1</v>
      </c>
      <c r="U21" s="20">
        <v>19</v>
      </c>
      <c r="V21" s="20">
        <v>0</v>
      </c>
      <c r="W21" s="20">
        <v>0</v>
      </c>
      <c r="X21" s="20">
        <v>-1</v>
      </c>
      <c r="Y21" s="20">
        <v>0</v>
      </c>
      <c r="Z21" s="20">
        <v>1</v>
      </c>
      <c r="AA21" s="20">
        <v>2</v>
      </c>
      <c r="AB21" s="21">
        <v>18</v>
      </c>
      <c r="AC21" s="21">
        <v>0</v>
      </c>
      <c r="AD21" s="22">
        <v>0</v>
      </c>
      <c r="AE21" s="21">
        <v>0.33</v>
      </c>
      <c r="AF21" s="21">
        <v>1.33</v>
      </c>
      <c r="AG21" s="22">
        <f t="shared" si="0"/>
        <v>19.66</v>
      </c>
      <c r="AH21" s="23">
        <v>2</v>
      </c>
    </row>
    <row r="22" spans="6:34" ht="12.75">
      <c r="F22" s="25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</row>
    <row r="23" spans="1:34" ht="16.5" customHeight="1">
      <c r="A23" s="27" t="s">
        <v>63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8"/>
      <c r="U23" s="28"/>
      <c r="V23" s="29" t="s">
        <v>64</v>
      </c>
      <c r="W23" s="30"/>
      <c r="X23" s="30"/>
      <c r="Y23" s="30"/>
      <c r="Z23" s="31"/>
      <c r="AA23" s="31"/>
      <c r="AB23" s="31"/>
      <c r="AC23" s="32" t="s">
        <v>65</v>
      </c>
      <c r="AD23" s="30"/>
      <c r="AE23" s="30"/>
      <c r="AF23" s="30"/>
      <c r="AG23" s="30"/>
      <c r="AH23" s="30"/>
    </row>
    <row r="24" spans="1:34" ht="14.25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33"/>
      <c r="U24" s="34"/>
      <c r="V24" s="25"/>
      <c r="W24" s="25"/>
      <c r="X24" s="25"/>
      <c r="Y24" s="25"/>
      <c r="Z24" s="35"/>
      <c r="AA24" s="35"/>
      <c r="AB24" s="35"/>
      <c r="AC24" s="25"/>
      <c r="AD24" s="25"/>
      <c r="AE24" s="25"/>
      <c r="AF24" s="25"/>
      <c r="AG24" s="25"/>
      <c r="AH24" s="25"/>
    </row>
    <row r="25" spans="1:34" ht="12.75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33"/>
      <c r="U25" s="34"/>
      <c r="V25" s="29"/>
      <c r="W25" s="36"/>
      <c r="X25" s="36"/>
      <c r="Y25" s="36"/>
      <c r="Z25" s="37"/>
      <c r="AA25" s="37"/>
      <c r="AB25" s="37"/>
      <c r="AC25" s="29" t="s">
        <v>66</v>
      </c>
      <c r="AD25" s="36"/>
      <c r="AE25" s="32"/>
      <c r="AF25" s="38"/>
      <c r="AG25" s="38"/>
      <c r="AH25" s="38"/>
    </row>
    <row r="26" spans="1:34" ht="12.75" customHeight="1">
      <c r="A26" s="28"/>
      <c r="B26" s="28"/>
      <c r="C26" s="28"/>
      <c r="D26" s="28"/>
      <c r="E26" s="28"/>
      <c r="F26" s="28"/>
      <c r="G26" s="39" t="s">
        <v>67</v>
      </c>
      <c r="H26" s="39"/>
      <c r="I26" s="39"/>
      <c r="J26" s="39"/>
      <c r="K26" s="39"/>
      <c r="L26" s="39"/>
      <c r="M26" s="40"/>
      <c r="N26" s="40"/>
      <c r="O26" s="40"/>
      <c r="P26" s="40"/>
      <c r="Q26" s="40"/>
      <c r="R26" s="39" t="s">
        <v>68</v>
      </c>
      <c r="S26" s="39"/>
      <c r="T26" s="39"/>
      <c r="U26" s="39"/>
      <c r="V26" s="41" t="s">
        <v>69</v>
      </c>
      <c r="W26" s="41"/>
      <c r="X26" s="41"/>
      <c r="Y26" s="41"/>
      <c r="Z26" s="41"/>
      <c r="AA26" s="41"/>
      <c r="AB26" s="41"/>
      <c r="AC26" s="41"/>
      <c r="AD26" s="36"/>
      <c r="AE26" s="32"/>
      <c r="AF26" s="38"/>
      <c r="AG26" s="38"/>
      <c r="AH26" s="38"/>
    </row>
    <row r="27" spans="1:34" ht="12.7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33"/>
      <c r="U27" s="34"/>
      <c r="V27" s="29"/>
      <c r="W27" s="36"/>
      <c r="X27" s="36"/>
      <c r="Y27" s="36"/>
      <c r="Z27" s="37"/>
      <c r="AA27" s="37"/>
      <c r="AB27" s="37"/>
      <c r="AC27" s="29"/>
      <c r="AD27" s="36"/>
      <c r="AE27" s="32"/>
      <c r="AF27" s="38"/>
      <c r="AG27" s="38"/>
      <c r="AH27" s="38"/>
    </row>
    <row r="28" spans="1:34" ht="12.7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33"/>
      <c r="U28" s="34"/>
      <c r="V28" s="29"/>
      <c r="W28" s="36"/>
      <c r="X28" s="36"/>
      <c r="Y28" s="36"/>
      <c r="Z28" s="37"/>
      <c r="AA28" s="37"/>
      <c r="AB28" s="37"/>
      <c r="AC28" s="29"/>
      <c r="AD28" s="36"/>
      <c r="AE28" s="32"/>
      <c r="AF28" s="38"/>
      <c r="AG28" s="38"/>
      <c r="AH28" s="38"/>
    </row>
    <row r="29" spans="1:34" ht="12.75" customHeight="1">
      <c r="A29" s="28"/>
      <c r="B29" s="28"/>
      <c r="C29" s="28"/>
      <c r="D29" s="28"/>
      <c r="E29" s="28"/>
      <c r="F29" s="28"/>
      <c r="G29" s="39" t="s">
        <v>70</v>
      </c>
      <c r="H29" s="39"/>
      <c r="I29" s="39"/>
      <c r="J29" s="39"/>
      <c r="K29" s="39"/>
      <c r="L29" s="39"/>
      <c r="M29" s="40"/>
      <c r="N29" s="40"/>
      <c r="O29" s="40"/>
      <c r="P29" s="40"/>
      <c r="Q29" s="40"/>
      <c r="R29" s="39" t="s">
        <v>26</v>
      </c>
      <c r="S29" s="39"/>
      <c r="T29" s="39"/>
      <c r="U29" s="39"/>
      <c r="V29" s="41" t="s">
        <v>71</v>
      </c>
      <c r="W29" s="41"/>
      <c r="X29" s="41"/>
      <c r="Y29" s="41"/>
      <c r="Z29" s="41"/>
      <c r="AA29" s="41"/>
      <c r="AB29" s="41"/>
      <c r="AC29" s="41"/>
      <c r="AD29" s="36"/>
      <c r="AE29" s="32"/>
      <c r="AF29" s="38"/>
      <c r="AG29" s="38"/>
      <c r="AH29" s="38"/>
    </row>
    <row r="30" spans="1:34" ht="12.75" customHeight="1">
      <c r="A30" s="28"/>
      <c r="B30" s="28"/>
      <c r="C30" s="28"/>
      <c r="D30" s="28"/>
      <c r="E30" s="28"/>
      <c r="F30" s="28"/>
      <c r="G30" s="39"/>
      <c r="H30" s="39"/>
      <c r="I30" s="39"/>
      <c r="J30" s="39"/>
      <c r="K30" s="39"/>
      <c r="L30" s="39"/>
      <c r="M30" s="39"/>
      <c r="N30" s="39"/>
      <c r="O30" s="28"/>
      <c r="P30" s="28"/>
      <c r="Q30" s="28"/>
      <c r="R30" s="28"/>
      <c r="S30" s="28"/>
      <c r="T30" s="33"/>
      <c r="U30" s="34"/>
      <c r="V30" s="29"/>
      <c r="W30" s="36"/>
      <c r="X30" s="36"/>
      <c r="Y30" s="36"/>
      <c r="Z30" s="37"/>
      <c r="AA30" s="37"/>
      <c r="AB30" s="37"/>
      <c r="AC30" s="29"/>
      <c r="AD30" s="36"/>
      <c r="AE30" s="32"/>
      <c r="AF30" s="38"/>
      <c r="AG30" s="38"/>
      <c r="AH30" s="38"/>
    </row>
    <row r="31" spans="1:21" ht="12.7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6"/>
      <c r="U31" s="26"/>
    </row>
    <row r="32" spans="1:35" ht="15" customHeight="1">
      <c r="A32" s="28"/>
      <c r="B32" s="28"/>
      <c r="C32" s="28" t="s">
        <v>65</v>
      </c>
      <c r="D32" s="28"/>
      <c r="E32" s="28"/>
      <c r="F32" s="28"/>
      <c r="G32" s="39" t="s">
        <v>72</v>
      </c>
      <c r="H32" s="39"/>
      <c r="I32" s="39"/>
      <c r="J32" s="39"/>
      <c r="K32" s="39"/>
      <c r="L32" s="39"/>
      <c r="M32" s="40"/>
      <c r="N32" s="40"/>
      <c r="O32" s="42"/>
      <c r="P32" s="42"/>
      <c r="Q32" s="42"/>
      <c r="R32" s="43" t="s">
        <v>73</v>
      </c>
      <c r="S32" s="43"/>
      <c r="T32" s="43"/>
      <c r="U32" s="43"/>
      <c r="V32" s="44" t="s">
        <v>74</v>
      </c>
      <c r="W32" s="44"/>
      <c r="X32" s="44"/>
      <c r="Y32" s="44"/>
      <c r="Z32" s="44"/>
      <c r="AA32" s="44"/>
      <c r="AB32" s="44"/>
      <c r="AC32" s="44"/>
      <c r="AI32" s="30"/>
    </row>
    <row r="33" spans="1:21" ht="13.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2:21" ht="12.75"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</row>
  </sheetData>
  <sheetProtection selectLockedCells="1" selectUnlockedCells="1"/>
  <mergeCells count="40">
    <mergeCell ref="A1:AH1"/>
    <mergeCell ref="A2:AH2"/>
    <mergeCell ref="A3:B3"/>
    <mergeCell ref="C3:W3"/>
    <mergeCell ref="X3:AH6"/>
    <mergeCell ref="C4:W4"/>
    <mergeCell ref="C5:W5"/>
    <mergeCell ref="C6:W6"/>
    <mergeCell ref="A7:AH7"/>
    <mergeCell ref="A8:AH8"/>
    <mergeCell ref="A9:A11"/>
    <mergeCell ref="B9:B11"/>
    <mergeCell ref="C9:C11"/>
    <mergeCell ref="D9:E9"/>
    <mergeCell ref="F9:F11"/>
    <mergeCell ref="G9:M9"/>
    <mergeCell ref="N9:T9"/>
    <mergeCell ref="U9:AA9"/>
    <mergeCell ref="AB9:AF10"/>
    <mergeCell ref="AG9:AG11"/>
    <mergeCell ref="AH9:AH11"/>
    <mergeCell ref="D10:D11"/>
    <mergeCell ref="E10:E11"/>
    <mergeCell ref="G10:M10"/>
    <mergeCell ref="N10:T10"/>
    <mergeCell ref="U10:AA10"/>
    <mergeCell ref="I11:K11"/>
    <mergeCell ref="P11:R11"/>
    <mergeCell ref="W11:Y11"/>
    <mergeCell ref="A23:S24"/>
    <mergeCell ref="G26:L26"/>
    <mergeCell ref="R26:U26"/>
    <mergeCell ref="V26:AC26"/>
    <mergeCell ref="G29:L29"/>
    <mergeCell ref="R29:U29"/>
    <mergeCell ref="V29:AC29"/>
    <mergeCell ref="G30:N30"/>
    <mergeCell ref="G32:L32"/>
    <mergeCell ref="R32:U32"/>
    <mergeCell ref="V32:AC32"/>
  </mergeCells>
  <printOptions horizontalCentered="1" verticalCentered="1"/>
  <pageMargins left="0.31527777777777777" right="0.31527777777777777" top="0.9451388888888889" bottom="0.3541666666666667" header="0.5118055555555555" footer="0.5118055555555555"/>
  <pageSetup horizontalDpi="300" verticalDpi="300" orientation="landscape" paperSize="9" scale="6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6.421875" style="2" customWidth="1"/>
    <col min="2" max="2" width="19.421875" style="46" customWidth="1"/>
    <col min="3" max="3" width="20.8515625" style="1" customWidth="1"/>
    <col min="4" max="4" width="7.140625" style="1" customWidth="1"/>
    <col min="5" max="5" width="11.28125" style="1" customWidth="1"/>
    <col min="6" max="6" width="21.421875" style="46" customWidth="1"/>
    <col min="7" max="9" width="6.7109375" style="2" customWidth="1"/>
    <col min="10" max="10" width="7.00390625" style="2" customWidth="1"/>
    <col min="11" max="11" width="6.8515625" style="2" customWidth="1"/>
    <col min="12" max="12" width="8.8515625" style="2" customWidth="1"/>
    <col min="13" max="13" width="7.00390625" style="2" customWidth="1"/>
    <col min="14" max="14" width="10.7109375" style="2" customWidth="1"/>
    <col min="15" max="15" width="9.8515625" style="47" customWidth="1"/>
    <col min="16" max="16384" width="8.57421875" style="1" customWidth="1"/>
  </cols>
  <sheetData>
    <row r="1" spans="1:15" ht="12.7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12.75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12.75" customHeight="1">
      <c r="A3" s="50" t="s">
        <v>2</v>
      </c>
      <c r="B3" s="50"/>
      <c r="C3" s="50" t="s">
        <v>3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1" t="s">
        <v>75</v>
      </c>
      <c r="O3" s="51"/>
    </row>
    <row r="4" spans="1:15" ht="12.75">
      <c r="A4" s="50" t="s">
        <v>5</v>
      </c>
      <c r="B4" s="50"/>
      <c r="C4" s="52" t="s">
        <v>6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1"/>
      <c r="O4" s="51"/>
    </row>
    <row r="5" spans="1:15" ht="12.75">
      <c r="A5" s="50" t="s">
        <v>7</v>
      </c>
      <c r="B5" s="50"/>
      <c r="C5" s="50" t="s">
        <v>76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1"/>
      <c r="O5" s="51"/>
    </row>
    <row r="6" spans="1:15" ht="12.75">
      <c r="A6" s="50" t="s">
        <v>9</v>
      </c>
      <c r="B6" s="50"/>
      <c r="C6" s="50" t="s">
        <v>10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1"/>
      <c r="O6" s="51"/>
    </row>
    <row r="7" spans="1:15" ht="12.75">
      <c r="A7" s="53" t="s">
        <v>77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</row>
    <row r="8" spans="1:15" ht="15.75" customHeight="1">
      <c r="A8" s="54" t="s">
        <v>78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</row>
    <row r="9" spans="1:15" ht="15" customHeight="1">
      <c r="A9" s="55" t="s">
        <v>13</v>
      </c>
      <c r="B9" s="55" t="s">
        <v>14</v>
      </c>
      <c r="C9" s="55" t="s">
        <v>15</v>
      </c>
      <c r="D9" s="56" t="s">
        <v>79</v>
      </c>
      <c r="E9" s="56"/>
      <c r="F9" s="55" t="s">
        <v>17</v>
      </c>
      <c r="G9" s="55" t="s">
        <v>80</v>
      </c>
      <c r="H9" s="55"/>
      <c r="I9" s="55"/>
      <c r="J9" s="55"/>
      <c r="K9" s="55"/>
      <c r="L9" s="55" t="s">
        <v>81</v>
      </c>
      <c r="M9" s="55" t="s">
        <v>23</v>
      </c>
      <c r="N9" s="55" t="s">
        <v>82</v>
      </c>
      <c r="O9" s="57" t="s">
        <v>83</v>
      </c>
    </row>
    <row r="10" spans="1:15" ht="12.75" customHeight="1">
      <c r="A10" s="55"/>
      <c r="B10" s="55"/>
      <c r="C10" s="55"/>
      <c r="D10" s="11" t="s">
        <v>24</v>
      </c>
      <c r="E10" s="11" t="s">
        <v>25</v>
      </c>
      <c r="F10" s="55"/>
      <c r="G10" s="55"/>
      <c r="H10" s="55"/>
      <c r="I10" s="55"/>
      <c r="J10" s="55"/>
      <c r="K10" s="55"/>
      <c r="L10" s="55"/>
      <c r="M10" s="55"/>
      <c r="N10" s="55"/>
      <c r="O10" s="57"/>
    </row>
    <row r="11" spans="1:15" ht="12.75">
      <c r="A11" s="55"/>
      <c r="B11" s="55"/>
      <c r="C11" s="55"/>
      <c r="D11" s="11"/>
      <c r="E11" s="11"/>
      <c r="F11" s="55"/>
      <c r="G11" s="12" t="s">
        <v>29</v>
      </c>
      <c r="H11" s="12" t="s">
        <v>30</v>
      </c>
      <c r="I11" s="12" t="s">
        <v>31</v>
      </c>
      <c r="J11" s="12" t="s">
        <v>32</v>
      </c>
      <c r="K11" s="12" t="s">
        <v>33</v>
      </c>
      <c r="L11" s="55"/>
      <c r="M11" s="55"/>
      <c r="N11" s="55"/>
      <c r="O11" s="57"/>
    </row>
    <row r="12" spans="1:23" ht="36" customHeight="1">
      <c r="A12" s="6">
        <v>1</v>
      </c>
      <c r="B12" s="58" t="s">
        <v>53</v>
      </c>
      <c r="C12" s="59" t="s">
        <v>54</v>
      </c>
      <c r="D12" s="60">
        <v>3</v>
      </c>
      <c r="E12" s="61" t="s">
        <v>55</v>
      </c>
      <c r="F12" s="62" t="s">
        <v>56</v>
      </c>
      <c r="G12" s="63">
        <v>15</v>
      </c>
      <c r="H12" s="63">
        <v>0</v>
      </c>
      <c r="I12" s="64">
        <v>3.67</v>
      </c>
      <c r="J12" s="63">
        <v>2</v>
      </c>
      <c r="K12" s="63">
        <v>2</v>
      </c>
      <c r="L12" s="65">
        <f aca="true" t="shared" si="0" ref="L12:L21">SUM(G12:K12)</f>
        <v>22.67</v>
      </c>
      <c r="M12" s="6">
        <v>1</v>
      </c>
      <c r="N12" s="63">
        <v>100</v>
      </c>
      <c r="O12" s="6" t="s">
        <v>84</v>
      </c>
      <c r="P12" s="66"/>
      <c r="Q12" s="67"/>
      <c r="R12" s="67"/>
      <c r="S12" s="67"/>
      <c r="T12" s="67"/>
      <c r="U12" s="67"/>
      <c r="V12" s="67"/>
      <c r="W12" s="67"/>
    </row>
    <row r="13" spans="1:17" ht="36" customHeight="1">
      <c r="A13" s="6">
        <v>2</v>
      </c>
      <c r="B13" s="58" t="s">
        <v>60</v>
      </c>
      <c r="C13" s="59" t="s">
        <v>61</v>
      </c>
      <c r="D13" s="59">
        <v>3</v>
      </c>
      <c r="E13" s="68">
        <v>3</v>
      </c>
      <c r="F13" s="62" t="s">
        <v>62</v>
      </c>
      <c r="G13" s="63">
        <v>18</v>
      </c>
      <c r="H13" s="63">
        <v>0</v>
      </c>
      <c r="I13" s="64">
        <v>0</v>
      </c>
      <c r="J13" s="63">
        <v>0.33</v>
      </c>
      <c r="K13" s="63">
        <v>1.33</v>
      </c>
      <c r="L13" s="65">
        <f t="shared" si="0"/>
        <v>19.66</v>
      </c>
      <c r="M13" s="6">
        <v>2</v>
      </c>
      <c r="N13" s="63">
        <f>(L13/L12)*100</f>
        <v>86.72254080282312</v>
      </c>
      <c r="O13" s="6" t="s">
        <v>84</v>
      </c>
      <c r="Q13" s="69"/>
    </row>
    <row r="14" spans="1:17" ht="36" customHeight="1">
      <c r="A14" s="6">
        <v>3</v>
      </c>
      <c r="B14" s="58" t="s">
        <v>40</v>
      </c>
      <c r="C14" s="59" t="s">
        <v>85</v>
      </c>
      <c r="D14" s="59">
        <v>2</v>
      </c>
      <c r="E14" s="68">
        <v>2</v>
      </c>
      <c r="F14" s="62" t="s">
        <v>42</v>
      </c>
      <c r="G14" s="63">
        <v>11.33</v>
      </c>
      <c r="H14" s="63">
        <v>1</v>
      </c>
      <c r="I14" s="64">
        <v>4.33</v>
      </c>
      <c r="J14" s="63">
        <v>1</v>
      </c>
      <c r="K14" s="63">
        <v>1.67</v>
      </c>
      <c r="L14" s="65">
        <f t="shared" si="0"/>
        <v>19.33</v>
      </c>
      <c r="M14" s="6">
        <v>3</v>
      </c>
      <c r="N14" s="63">
        <f>(L14/L12)*100</f>
        <v>85.26687251874722</v>
      </c>
      <c r="O14" s="6" t="s">
        <v>84</v>
      </c>
      <c r="Q14" s="69"/>
    </row>
    <row r="15" spans="1:17" ht="36" customHeight="1">
      <c r="A15" s="6">
        <v>4</v>
      </c>
      <c r="B15" s="58" t="s">
        <v>46</v>
      </c>
      <c r="C15" s="59" t="s">
        <v>47</v>
      </c>
      <c r="D15" s="59">
        <v>2</v>
      </c>
      <c r="E15" s="68">
        <v>2</v>
      </c>
      <c r="F15" s="62" t="s">
        <v>48</v>
      </c>
      <c r="G15" s="63">
        <v>12</v>
      </c>
      <c r="H15" s="63">
        <v>0.67</v>
      </c>
      <c r="I15" s="64">
        <v>1.67</v>
      </c>
      <c r="J15" s="63">
        <v>1.33</v>
      </c>
      <c r="K15" s="63">
        <v>2</v>
      </c>
      <c r="L15" s="65">
        <f t="shared" si="0"/>
        <v>17.67</v>
      </c>
      <c r="M15" s="6">
        <v>4</v>
      </c>
      <c r="N15" s="63">
        <f>(L15/L12)*100</f>
        <v>77.94441993824438</v>
      </c>
      <c r="O15" s="6" t="s">
        <v>84</v>
      </c>
      <c r="Q15" s="69"/>
    </row>
    <row r="16" spans="1:17" ht="36" customHeight="1">
      <c r="A16" s="6">
        <v>5</v>
      </c>
      <c r="B16" s="58" t="s">
        <v>49</v>
      </c>
      <c r="C16" s="59" t="s">
        <v>47</v>
      </c>
      <c r="D16" s="59">
        <v>2</v>
      </c>
      <c r="E16" s="68">
        <v>2</v>
      </c>
      <c r="F16" s="62" t="s">
        <v>50</v>
      </c>
      <c r="G16" s="63">
        <v>10</v>
      </c>
      <c r="H16" s="63">
        <v>0</v>
      </c>
      <c r="I16" s="64">
        <v>4.33</v>
      </c>
      <c r="J16" s="63">
        <v>0.33</v>
      </c>
      <c r="K16" s="63">
        <v>1.67</v>
      </c>
      <c r="L16" s="65">
        <f t="shared" si="0"/>
        <v>16.33</v>
      </c>
      <c r="M16" s="6">
        <v>5</v>
      </c>
      <c r="N16" s="63">
        <f>(L16/L12)*100</f>
        <v>72.03352448169386</v>
      </c>
      <c r="O16" s="6" t="s">
        <v>84</v>
      </c>
      <c r="Q16" s="69"/>
    </row>
    <row r="17" spans="1:17" ht="36" customHeight="1">
      <c r="A17" s="6">
        <v>6</v>
      </c>
      <c r="B17" s="58" t="s">
        <v>51</v>
      </c>
      <c r="C17" s="59" t="s">
        <v>38</v>
      </c>
      <c r="D17" s="59">
        <v>2</v>
      </c>
      <c r="E17" s="68">
        <v>2</v>
      </c>
      <c r="F17" s="62" t="s">
        <v>52</v>
      </c>
      <c r="G17" s="63">
        <v>9.67</v>
      </c>
      <c r="H17" s="63">
        <v>0</v>
      </c>
      <c r="I17" s="64">
        <v>2.33</v>
      </c>
      <c r="J17" s="63">
        <v>0.67</v>
      </c>
      <c r="K17" s="63">
        <v>1.5</v>
      </c>
      <c r="L17" s="65">
        <f t="shared" si="0"/>
        <v>14.17</v>
      </c>
      <c r="M17" s="6">
        <v>6</v>
      </c>
      <c r="N17" s="63">
        <f>(L17/L12)*100</f>
        <v>62.50551389501543</v>
      </c>
      <c r="O17" s="6" t="s">
        <v>84</v>
      </c>
      <c r="Q17" s="69"/>
    </row>
    <row r="18" spans="1:17" ht="36" customHeight="1">
      <c r="A18" s="6">
        <v>7</v>
      </c>
      <c r="B18" s="58" t="s">
        <v>34</v>
      </c>
      <c r="C18" s="59" t="s">
        <v>35</v>
      </c>
      <c r="D18" s="59">
        <v>1</v>
      </c>
      <c r="E18" s="68">
        <v>1</v>
      </c>
      <c r="F18" s="62" t="s">
        <v>36</v>
      </c>
      <c r="G18" s="63">
        <v>8.33</v>
      </c>
      <c r="H18" s="63">
        <v>0</v>
      </c>
      <c r="I18" s="64">
        <v>1.83</v>
      </c>
      <c r="J18" s="63">
        <v>2</v>
      </c>
      <c r="K18" s="63">
        <v>2</v>
      </c>
      <c r="L18" s="65">
        <f t="shared" si="0"/>
        <v>14.16</v>
      </c>
      <c r="M18" s="6">
        <v>7</v>
      </c>
      <c r="N18" s="63">
        <f>(L18/L12)*100</f>
        <v>62.46140273489193</v>
      </c>
      <c r="O18" s="6" t="s">
        <v>84</v>
      </c>
      <c r="P18" s="70"/>
      <c r="Q18" s="69"/>
    </row>
    <row r="19" spans="1:17" ht="36" customHeight="1">
      <c r="A19" s="6">
        <v>8</v>
      </c>
      <c r="B19" s="58" t="s">
        <v>57</v>
      </c>
      <c r="C19" s="59" t="s">
        <v>58</v>
      </c>
      <c r="D19" s="59">
        <v>3</v>
      </c>
      <c r="E19" s="68" t="s">
        <v>55</v>
      </c>
      <c r="F19" s="62" t="s">
        <v>59</v>
      </c>
      <c r="G19" s="63">
        <v>10.67</v>
      </c>
      <c r="H19" s="63">
        <v>0</v>
      </c>
      <c r="I19" s="64">
        <v>-1.33</v>
      </c>
      <c r="J19" s="63">
        <v>1</v>
      </c>
      <c r="K19" s="63">
        <v>0.67</v>
      </c>
      <c r="L19" s="65">
        <f t="shared" si="0"/>
        <v>11.01</v>
      </c>
      <c r="M19" s="6">
        <v>8</v>
      </c>
      <c r="N19" s="63">
        <f>(L19/L12)*100</f>
        <v>48.56638729598588</v>
      </c>
      <c r="O19" s="6" t="s">
        <v>86</v>
      </c>
      <c r="Q19" s="71"/>
    </row>
    <row r="20" spans="1:17" ht="36" customHeight="1">
      <c r="A20" s="6">
        <v>9</v>
      </c>
      <c r="B20" s="58" t="s">
        <v>43</v>
      </c>
      <c r="C20" s="59" t="s">
        <v>44</v>
      </c>
      <c r="D20" s="59">
        <v>2</v>
      </c>
      <c r="E20" s="68">
        <v>2</v>
      </c>
      <c r="F20" s="62" t="s">
        <v>45</v>
      </c>
      <c r="G20" s="63">
        <v>8.67</v>
      </c>
      <c r="H20" s="63">
        <v>0</v>
      </c>
      <c r="I20" s="64">
        <v>-0.83</v>
      </c>
      <c r="J20" s="63">
        <v>1.33</v>
      </c>
      <c r="K20" s="63">
        <v>1.67</v>
      </c>
      <c r="L20" s="65">
        <f t="shared" si="0"/>
        <v>10.84</v>
      </c>
      <c r="M20" s="6">
        <v>9</v>
      </c>
      <c r="N20" s="63">
        <f>(L20/L12)*100</f>
        <v>47.81649757388619</v>
      </c>
      <c r="O20" s="6" t="s">
        <v>86</v>
      </c>
      <c r="Q20" s="69"/>
    </row>
    <row r="21" spans="1:17" ht="36" customHeight="1">
      <c r="A21" s="6">
        <v>10</v>
      </c>
      <c r="B21" s="58" t="s">
        <v>37</v>
      </c>
      <c r="C21" s="59" t="s">
        <v>38</v>
      </c>
      <c r="D21" s="59">
        <v>1</v>
      </c>
      <c r="E21" s="68">
        <v>1</v>
      </c>
      <c r="F21" s="62" t="s">
        <v>39</v>
      </c>
      <c r="G21" s="63">
        <v>5.33</v>
      </c>
      <c r="H21" s="63">
        <v>0</v>
      </c>
      <c r="I21" s="64">
        <v>1.5</v>
      </c>
      <c r="J21" s="63">
        <v>0.33</v>
      </c>
      <c r="K21" s="63">
        <v>1.67</v>
      </c>
      <c r="L21" s="65">
        <f t="shared" si="0"/>
        <v>8.83</v>
      </c>
      <c r="M21" s="6">
        <v>10</v>
      </c>
      <c r="N21" s="63">
        <f>(L21/L12)*100</f>
        <v>38.95015438906043</v>
      </c>
      <c r="O21" s="6" t="s">
        <v>86</v>
      </c>
      <c r="Q21" s="72"/>
    </row>
    <row r="22" spans="1:15" ht="12.75">
      <c r="A22" s="73"/>
      <c r="B22" s="73"/>
      <c r="C22" s="73"/>
      <c r="D22" s="73"/>
      <c r="E22" s="73"/>
      <c r="F22" s="74"/>
      <c r="G22" s="74"/>
      <c r="H22" s="74"/>
      <c r="I22" s="74"/>
      <c r="J22" s="74"/>
      <c r="K22" s="74"/>
      <c r="L22" s="74"/>
      <c r="M22" s="74"/>
      <c r="N22" s="75"/>
      <c r="O22" s="76"/>
    </row>
    <row r="23" spans="1:15" ht="13.5" customHeight="1">
      <c r="A23" s="77" t="s">
        <v>87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</row>
    <row r="24" spans="1:15" ht="14.25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</row>
    <row r="25" spans="1:15" ht="12.75">
      <c r="A25" s="78"/>
      <c r="B25" s="78"/>
      <c r="C25" s="79"/>
      <c r="D25" s="80"/>
      <c r="E25" s="80"/>
      <c r="F25" s="81"/>
      <c r="G25" s="30"/>
      <c r="H25" s="30"/>
      <c r="I25" s="30"/>
      <c r="J25" s="30"/>
      <c r="K25" s="30"/>
      <c r="L25" s="30"/>
      <c r="M25" s="30"/>
      <c r="N25" s="25"/>
      <c r="O25" s="82"/>
    </row>
    <row r="26" spans="1:16" ht="12.75">
      <c r="A26" s="79"/>
      <c r="B26" s="79"/>
      <c r="D26" s="29" t="s">
        <v>88</v>
      </c>
      <c r="E26" s="30"/>
      <c r="F26" s="30"/>
      <c r="G26" s="83"/>
      <c r="H26" s="83"/>
      <c r="I26" s="83"/>
      <c r="J26" s="32" t="s">
        <v>89</v>
      </c>
      <c r="K26" s="30"/>
      <c r="L26" s="30" t="s">
        <v>69</v>
      </c>
      <c r="M26" s="30"/>
      <c r="N26" s="30"/>
      <c r="P26" s="30"/>
    </row>
    <row r="27" spans="1:16" ht="12.75">
      <c r="A27" s="79"/>
      <c r="B27" s="79"/>
      <c r="D27" s="29"/>
      <c r="E27" s="30"/>
      <c r="F27" s="30"/>
      <c r="G27" s="31"/>
      <c r="H27" s="31"/>
      <c r="I27" s="31"/>
      <c r="J27" s="32"/>
      <c r="K27" s="30"/>
      <c r="L27" s="30"/>
      <c r="M27" s="30"/>
      <c r="N27" s="30"/>
      <c r="P27" s="30"/>
    </row>
    <row r="28" spans="1:16" ht="12.75">
      <c r="A28" s="79"/>
      <c r="B28" s="79"/>
      <c r="D28" s="41" t="s">
        <v>70</v>
      </c>
      <c r="E28" s="41"/>
      <c r="F28" s="41"/>
      <c r="G28" s="83"/>
      <c r="H28" s="83"/>
      <c r="I28" s="83"/>
      <c r="J28" s="84" t="s">
        <v>26</v>
      </c>
      <c r="K28" s="84"/>
      <c r="L28" s="31" t="s">
        <v>90</v>
      </c>
      <c r="M28" s="31"/>
      <c r="N28" s="31"/>
      <c r="P28" s="30"/>
    </row>
    <row r="29" spans="1:16" ht="12.75">
      <c r="A29" s="30"/>
      <c r="B29" s="30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P29" s="25"/>
    </row>
    <row r="30" spans="1:16" ht="12.75">
      <c r="A30" s="25"/>
      <c r="B30" s="25"/>
      <c r="D30" s="29" t="s">
        <v>72</v>
      </c>
      <c r="E30" s="36"/>
      <c r="F30" s="36"/>
      <c r="G30" s="85"/>
      <c r="H30" s="85"/>
      <c r="I30" s="85"/>
      <c r="J30" s="29" t="s">
        <v>91</v>
      </c>
      <c r="K30" s="36"/>
      <c r="L30" s="32" t="s">
        <v>74</v>
      </c>
      <c r="M30" s="38"/>
      <c r="N30" s="38"/>
      <c r="P30" s="38"/>
    </row>
    <row r="31" spans="1:15" ht="12.75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3" ht="12.75">
      <c r="G33" s="2" t="s">
        <v>65</v>
      </c>
    </row>
  </sheetData>
  <sheetProtection selectLockedCells="1" selectUnlockedCells="1"/>
  <mergeCells count="29">
    <mergeCell ref="A1:O1"/>
    <mergeCell ref="A2:O2"/>
    <mergeCell ref="A3:B3"/>
    <mergeCell ref="C3:M3"/>
    <mergeCell ref="N3:O6"/>
    <mergeCell ref="A4:B4"/>
    <mergeCell ref="C4:M4"/>
    <mergeCell ref="A5:B5"/>
    <mergeCell ref="C5:M5"/>
    <mergeCell ref="A6:B6"/>
    <mergeCell ref="C6:M6"/>
    <mergeCell ref="A7:O7"/>
    <mergeCell ref="A8:O8"/>
    <mergeCell ref="A9:A11"/>
    <mergeCell ref="B9:B11"/>
    <mergeCell ref="C9:C11"/>
    <mergeCell ref="D9:E9"/>
    <mergeCell ref="F9:F11"/>
    <mergeCell ref="G9:K10"/>
    <mergeCell ref="L9:L11"/>
    <mergeCell ref="M9:M11"/>
    <mergeCell ref="N9:N11"/>
    <mergeCell ref="O9:O11"/>
    <mergeCell ref="D10:D11"/>
    <mergeCell ref="E10:E11"/>
    <mergeCell ref="A23:O24"/>
    <mergeCell ref="D28:F28"/>
    <mergeCell ref="J28:K28"/>
    <mergeCell ref="L28:N28"/>
  </mergeCells>
  <printOptions horizontalCentered="1" verticalCentered="1"/>
  <pageMargins left="0.7083333333333334" right="0.7083333333333334" top="0.9451388888888889" bottom="0.3541666666666667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9"/>
  <sheetViews>
    <sheetView view="pageBreakPreview" zoomScaleNormal="85" zoomScaleSheetLayoutView="100" workbookViewId="0" topLeftCell="A1">
      <selection activeCell="A1" sqref="A1"/>
    </sheetView>
  </sheetViews>
  <sheetFormatPr defaultColWidth="9.140625" defaultRowHeight="12.75"/>
  <cols>
    <col min="1" max="1" width="5.28125" style="1" customWidth="1"/>
    <col min="2" max="2" width="33.57421875" style="1" customWidth="1"/>
    <col min="3" max="3" width="9.140625" style="1" customWidth="1"/>
    <col min="4" max="4" width="8.140625" style="1" customWidth="1"/>
    <col min="5" max="5" width="6.28125" style="1" customWidth="1"/>
    <col min="6" max="6" width="8.57421875" style="1" customWidth="1"/>
    <col min="7" max="7" width="16.00390625" style="1" customWidth="1"/>
    <col min="8" max="8" width="21.28125" style="1" customWidth="1"/>
    <col min="9" max="9" width="12.57421875" style="1" customWidth="1"/>
    <col min="10" max="16384" width="8.57421875" style="1" customWidth="1"/>
  </cols>
  <sheetData>
    <row r="1" spans="1:9" ht="12.75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24" customHeight="1">
      <c r="A2" s="87" t="s">
        <v>92</v>
      </c>
      <c r="B2" s="87"/>
      <c r="C2" s="87"/>
      <c r="D2" s="87"/>
      <c r="E2" s="87"/>
      <c r="F2" s="87"/>
      <c r="G2" s="87"/>
      <c r="H2" s="87"/>
      <c r="I2" s="87"/>
    </row>
    <row r="3" spans="1:9" ht="15.75" customHeight="1">
      <c r="A3" s="88" t="s">
        <v>2</v>
      </c>
      <c r="B3" s="88"/>
      <c r="C3" s="89" t="s">
        <v>3</v>
      </c>
      <c r="D3" s="89"/>
      <c r="E3" s="89"/>
      <c r="F3" s="89"/>
      <c r="G3" s="89"/>
      <c r="H3" s="51" t="s">
        <v>93</v>
      </c>
      <c r="I3" s="51"/>
    </row>
    <row r="4" spans="1:9" ht="15" customHeight="1">
      <c r="A4" s="88" t="s">
        <v>5</v>
      </c>
      <c r="B4" s="88"/>
      <c r="C4" s="90" t="s">
        <v>6</v>
      </c>
      <c r="D4" s="90"/>
      <c r="E4" s="90"/>
      <c r="F4" s="90"/>
      <c r="G4" s="90"/>
      <c r="H4" s="51"/>
      <c r="I4" s="51"/>
    </row>
    <row r="5" spans="1:9" ht="15.75" customHeight="1">
      <c r="A5" s="88" t="s">
        <v>7</v>
      </c>
      <c r="B5" s="88"/>
      <c r="C5" s="88" t="s">
        <v>8</v>
      </c>
      <c r="D5" s="88"/>
      <c r="E5" s="88"/>
      <c r="F5" s="88"/>
      <c r="G5" s="88"/>
      <c r="H5" s="51"/>
      <c r="I5" s="51"/>
    </row>
    <row r="6" spans="1:9" ht="13.5" customHeight="1">
      <c r="A6" s="91" t="s">
        <v>94</v>
      </c>
      <c r="B6" s="91"/>
      <c r="C6" s="91"/>
      <c r="D6" s="91"/>
      <c r="E6" s="91"/>
      <c r="F6" s="91"/>
      <c r="G6" s="91"/>
      <c r="H6" s="91"/>
      <c r="I6" s="91"/>
    </row>
    <row r="7" spans="1:9" ht="16.5" customHeight="1">
      <c r="A7" s="92" t="s">
        <v>95</v>
      </c>
      <c r="B7" s="92"/>
      <c r="C7" s="92"/>
      <c r="D7" s="92"/>
      <c r="E7" s="92"/>
      <c r="F7" s="92"/>
      <c r="G7" s="92"/>
      <c r="H7" s="92"/>
      <c r="I7" s="92"/>
    </row>
    <row r="8" spans="1:9" ht="12.75" customHeight="1">
      <c r="A8" s="93" t="s">
        <v>13</v>
      </c>
      <c r="B8" s="93" t="s">
        <v>96</v>
      </c>
      <c r="C8" s="93" t="s">
        <v>97</v>
      </c>
      <c r="D8" s="93" t="s">
        <v>81</v>
      </c>
      <c r="E8" s="93" t="s">
        <v>23</v>
      </c>
      <c r="F8" s="93" t="s">
        <v>98</v>
      </c>
      <c r="G8" s="93" t="s">
        <v>99</v>
      </c>
      <c r="H8" s="93"/>
      <c r="I8" s="94" t="s">
        <v>83</v>
      </c>
    </row>
    <row r="9" spans="1:9" ht="12.75">
      <c r="A9" s="93"/>
      <c r="B9" s="93"/>
      <c r="C9" s="93"/>
      <c r="D9" s="93"/>
      <c r="E9" s="93"/>
      <c r="F9" s="93"/>
      <c r="G9" s="93"/>
      <c r="H9" s="93"/>
      <c r="I9" s="94"/>
    </row>
    <row r="10" spans="1:9" ht="12.75">
      <c r="A10" s="93"/>
      <c r="B10" s="93"/>
      <c r="C10" s="93"/>
      <c r="D10" s="93"/>
      <c r="E10" s="93"/>
      <c r="F10" s="93"/>
      <c r="G10" s="93"/>
      <c r="H10" s="93"/>
      <c r="I10" s="94"/>
    </row>
    <row r="11" spans="1:9" ht="15" customHeight="1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/>
      <c r="I11" s="12">
        <v>8</v>
      </c>
    </row>
    <row r="12" spans="1:9" ht="12.75" customHeight="1">
      <c r="A12" s="6">
        <v>1</v>
      </c>
      <c r="B12" s="51" t="s">
        <v>100</v>
      </c>
      <c r="C12" s="51" t="s">
        <v>55</v>
      </c>
      <c r="D12" s="95">
        <v>22.67</v>
      </c>
      <c r="E12" s="51">
        <v>1</v>
      </c>
      <c r="F12" s="96">
        <f>Итоговый!N12</f>
        <v>100</v>
      </c>
      <c r="G12" s="97" t="s">
        <v>101</v>
      </c>
      <c r="H12" s="97"/>
      <c r="I12" s="98" t="s">
        <v>84</v>
      </c>
    </row>
    <row r="13" spans="1:9" ht="12.75">
      <c r="A13" s="6"/>
      <c r="B13" s="51"/>
      <c r="C13" s="51"/>
      <c r="D13" s="95"/>
      <c r="E13" s="51">
        <v>1</v>
      </c>
      <c r="F13" s="96">
        <v>1</v>
      </c>
      <c r="G13" s="97" t="s">
        <v>102</v>
      </c>
      <c r="H13" s="97"/>
      <c r="I13" s="98" t="s">
        <v>84</v>
      </c>
    </row>
    <row r="14" spans="1:9" ht="12.75">
      <c r="A14" s="6"/>
      <c r="B14" s="51"/>
      <c r="C14" s="51"/>
      <c r="D14" s="95"/>
      <c r="E14" s="51">
        <v>1</v>
      </c>
      <c r="F14" s="96">
        <v>1</v>
      </c>
      <c r="G14" s="97" t="s">
        <v>103</v>
      </c>
      <c r="H14" s="97"/>
      <c r="I14" s="98" t="s">
        <v>84</v>
      </c>
    </row>
    <row r="15" spans="1:9" ht="12.75">
      <c r="A15" s="6"/>
      <c r="B15" s="51"/>
      <c r="C15" s="51"/>
      <c r="D15" s="95"/>
      <c r="E15" s="51">
        <v>1</v>
      </c>
      <c r="F15" s="96">
        <v>1</v>
      </c>
      <c r="G15" s="97" t="s">
        <v>104</v>
      </c>
      <c r="H15" s="97"/>
      <c r="I15" s="98" t="s">
        <v>84</v>
      </c>
    </row>
    <row r="16" spans="1:9" ht="12.75">
      <c r="A16" s="6"/>
      <c r="B16" s="51"/>
      <c r="C16" s="51"/>
      <c r="D16" s="95"/>
      <c r="E16" s="51">
        <v>1</v>
      </c>
      <c r="F16" s="96">
        <v>1</v>
      </c>
      <c r="G16" s="97" t="s">
        <v>105</v>
      </c>
      <c r="H16" s="97"/>
      <c r="I16" s="98" t="s">
        <v>84</v>
      </c>
    </row>
    <row r="17" spans="1:9" ht="12.75">
      <c r="A17" s="6"/>
      <c r="B17" s="51"/>
      <c r="C17" s="51"/>
      <c r="D17" s="95"/>
      <c r="E17" s="51">
        <v>1</v>
      </c>
      <c r="F17" s="96">
        <v>1</v>
      </c>
      <c r="G17" s="97" t="s">
        <v>106</v>
      </c>
      <c r="H17" s="97"/>
      <c r="I17" s="98" t="s">
        <v>84</v>
      </c>
    </row>
    <row r="18" spans="1:9" ht="12.75">
      <c r="A18" s="6"/>
      <c r="B18" s="51"/>
      <c r="C18" s="51"/>
      <c r="D18" s="95"/>
      <c r="E18" s="51">
        <v>1</v>
      </c>
      <c r="F18" s="96">
        <v>1</v>
      </c>
      <c r="G18" s="97" t="s">
        <v>107</v>
      </c>
      <c r="H18" s="97"/>
      <c r="I18" s="98" t="s">
        <v>84</v>
      </c>
    </row>
    <row r="19" spans="1:9" ht="12.75">
      <c r="A19" s="6"/>
      <c r="B19" s="51"/>
      <c r="C19" s="51"/>
      <c r="D19" s="95"/>
      <c r="E19" s="51">
        <v>1</v>
      </c>
      <c r="F19" s="96">
        <v>1</v>
      </c>
      <c r="G19" s="97" t="s">
        <v>108</v>
      </c>
      <c r="H19" s="97"/>
      <c r="I19" s="98" t="s">
        <v>84</v>
      </c>
    </row>
    <row r="20" spans="1:9" ht="12.75" customHeight="1">
      <c r="A20" s="6">
        <v>2</v>
      </c>
      <c r="B20" s="59" t="s">
        <v>109</v>
      </c>
      <c r="C20" s="51">
        <v>3</v>
      </c>
      <c r="D20" s="95">
        <v>19.66</v>
      </c>
      <c r="E20" s="51">
        <v>2</v>
      </c>
      <c r="F20" s="96">
        <f>Итоговый!N13</f>
        <v>86.72254080282312</v>
      </c>
      <c r="G20" s="97" t="s">
        <v>110</v>
      </c>
      <c r="H20" s="97"/>
      <c r="I20" s="98" t="s">
        <v>84</v>
      </c>
    </row>
    <row r="21" spans="1:9" ht="12.75">
      <c r="A21" s="6"/>
      <c r="B21" s="59"/>
      <c r="C21" s="51"/>
      <c r="D21" s="95">
        <v>19.666666666666664</v>
      </c>
      <c r="E21" s="51">
        <v>2</v>
      </c>
      <c r="F21" s="96" t="s">
        <v>111</v>
      </c>
      <c r="G21" s="97" t="s">
        <v>112</v>
      </c>
      <c r="H21" s="97"/>
      <c r="I21" s="98" t="s">
        <v>84</v>
      </c>
    </row>
    <row r="22" spans="1:9" ht="12.75">
      <c r="A22" s="6"/>
      <c r="B22" s="59"/>
      <c r="C22" s="51"/>
      <c r="D22" s="95">
        <v>19.666666666666664</v>
      </c>
      <c r="E22" s="51">
        <v>2</v>
      </c>
      <c r="F22" s="96" t="s">
        <v>111</v>
      </c>
      <c r="G22" s="97" t="s">
        <v>113</v>
      </c>
      <c r="H22" s="97"/>
      <c r="I22" s="98" t="s">
        <v>84</v>
      </c>
    </row>
    <row r="23" spans="1:9" ht="12.75">
      <c r="A23" s="6"/>
      <c r="B23" s="59"/>
      <c r="C23" s="51"/>
      <c r="D23" s="95">
        <v>19.666666666666664</v>
      </c>
      <c r="E23" s="51">
        <v>2</v>
      </c>
      <c r="F23" s="96" t="s">
        <v>111</v>
      </c>
      <c r="G23" s="97" t="s">
        <v>114</v>
      </c>
      <c r="H23" s="97"/>
      <c r="I23" s="98" t="s">
        <v>84</v>
      </c>
    </row>
    <row r="24" spans="1:9" ht="12.75">
      <c r="A24" s="6"/>
      <c r="B24" s="59"/>
      <c r="C24" s="51"/>
      <c r="D24" s="95">
        <v>19.666666666666664</v>
      </c>
      <c r="E24" s="51">
        <v>2</v>
      </c>
      <c r="F24" s="96" t="s">
        <v>111</v>
      </c>
      <c r="G24" s="97" t="s">
        <v>115</v>
      </c>
      <c r="H24" s="97"/>
      <c r="I24" s="98" t="s">
        <v>84</v>
      </c>
    </row>
    <row r="25" spans="1:9" ht="12.75">
      <c r="A25" s="6"/>
      <c r="B25" s="59"/>
      <c r="C25" s="51"/>
      <c r="D25" s="95">
        <v>19.666666666666664</v>
      </c>
      <c r="E25" s="51">
        <v>2</v>
      </c>
      <c r="F25" s="96" t="s">
        <v>111</v>
      </c>
      <c r="G25" s="97" t="s">
        <v>116</v>
      </c>
      <c r="H25" s="97"/>
      <c r="I25" s="98" t="s">
        <v>84</v>
      </c>
    </row>
    <row r="26" spans="1:9" ht="12.75">
      <c r="A26" s="6"/>
      <c r="B26" s="59"/>
      <c r="C26" s="51"/>
      <c r="D26" s="95">
        <v>19.666666666666664</v>
      </c>
      <c r="E26" s="51">
        <v>2</v>
      </c>
      <c r="F26" s="96" t="s">
        <v>111</v>
      </c>
      <c r="G26" s="97" t="s">
        <v>117</v>
      </c>
      <c r="H26" s="97"/>
      <c r="I26" s="98" t="s">
        <v>84</v>
      </c>
    </row>
    <row r="27" spans="1:9" ht="12.75">
      <c r="A27" s="6"/>
      <c r="B27" s="59"/>
      <c r="C27" s="51"/>
      <c r="D27" s="95">
        <v>19.666666666666664</v>
      </c>
      <c r="E27" s="51">
        <v>2</v>
      </c>
      <c r="F27" s="96" t="s">
        <v>111</v>
      </c>
      <c r="G27" s="97" t="s">
        <v>118</v>
      </c>
      <c r="H27" s="97"/>
      <c r="I27" s="98" t="s">
        <v>84</v>
      </c>
    </row>
    <row r="28" spans="1:9" ht="12.75">
      <c r="A28" s="6"/>
      <c r="B28" s="59"/>
      <c r="C28" s="51"/>
      <c r="D28" s="95">
        <v>19.666666666666664</v>
      </c>
      <c r="E28" s="51">
        <v>2</v>
      </c>
      <c r="F28" s="96" t="s">
        <v>111</v>
      </c>
      <c r="G28" s="97" t="s">
        <v>119</v>
      </c>
      <c r="H28" s="97"/>
      <c r="I28" s="98" t="s">
        <v>84</v>
      </c>
    </row>
    <row r="29" spans="1:9" ht="12.75">
      <c r="A29" s="6"/>
      <c r="B29" s="59"/>
      <c r="C29" s="51"/>
      <c r="D29" s="95">
        <v>19.666666666666664</v>
      </c>
      <c r="E29" s="51">
        <v>2</v>
      </c>
      <c r="F29" s="96" t="s">
        <v>111</v>
      </c>
      <c r="G29" s="97" t="s">
        <v>120</v>
      </c>
      <c r="H29" s="97"/>
      <c r="I29" s="98" t="s">
        <v>84</v>
      </c>
    </row>
    <row r="30" spans="1:9" ht="12.75" customHeight="1">
      <c r="A30" s="6">
        <v>3</v>
      </c>
      <c r="B30" s="51" t="s">
        <v>121</v>
      </c>
      <c r="C30" s="51">
        <v>2</v>
      </c>
      <c r="D30" s="95">
        <v>19.33</v>
      </c>
      <c r="E30" s="51">
        <v>3</v>
      </c>
      <c r="F30" s="96">
        <f>Итоговый!N14</f>
        <v>85.26687251874722</v>
      </c>
      <c r="G30" s="97" t="s">
        <v>122</v>
      </c>
      <c r="H30" s="97"/>
      <c r="I30" s="98" t="s">
        <v>84</v>
      </c>
    </row>
    <row r="31" spans="1:9" ht="12.75">
      <c r="A31" s="6"/>
      <c r="B31" s="51"/>
      <c r="C31" s="51"/>
      <c r="D31" s="95">
        <v>16.67</v>
      </c>
      <c r="E31" s="51">
        <v>3</v>
      </c>
      <c r="F31" s="96">
        <v>0.8239999999999998</v>
      </c>
      <c r="G31" s="97" t="s">
        <v>123</v>
      </c>
      <c r="H31" s="97"/>
      <c r="I31" s="98" t="s">
        <v>84</v>
      </c>
    </row>
    <row r="32" spans="1:9" ht="12.75">
      <c r="A32" s="6"/>
      <c r="B32" s="51"/>
      <c r="C32" s="51"/>
      <c r="D32" s="95">
        <v>16.67</v>
      </c>
      <c r="E32" s="51">
        <v>3</v>
      </c>
      <c r="F32" s="96">
        <v>0.8239999999999998</v>
      </c>
      <c r="G32" s="97" t="s">
        <v>124</v>
      </c>
      <c r="H32" s="97"/>
      <c r="I32" s="98" t="s">
        <v>84</v>
      </c>
    </row>
    <row r="33" spans="1:9" ht="12.75">
      <c r="A33" s="6"/>
      <c r="B33" s="51"/>
      <c r="C33" s="51"/>
      <c r="D33" s="95">
        <v>16.67</v>
      </c>
      <c r="E33" s="51">
        <v>3</v>
      </c>
      <c r="F33" s="96">
        <v>0.8239999999999998</v>
      </c>
      <c r="G33" s="97" t="s">
        <v>125</v>
      </c>
      <c r="H33" s="97"/>
      <c r="I33" s="98" t="s">
        <v>84</v>
      </c>
    </row>
    <row r="34" spans="1:9" ht="12.75">
      <c r="A34" s="6"/>
      <c r="B34" s="51"/>
      <c r="C34" s="51"/>
      <c r="D34" s="95">
        <v>16.67</v>
      </c>
      <c r="E34" s="51">
        <v>3</v>
      </c>
      <c r="F34" s="96">
        <v>0.8239999999999998</v>
      </c>
      <c r="G34" s="99" t="s">
        <v>126</v>
      </c>
      <c r="H34" s="99"/>
      <c r="I34" s="98" t="s">
        <v>84</v>
      </c>
    </row>
    <row r="35" spans="1:9" ht="12.75">
      <c r="A35" s="6"/>
      <c r="B35" s="51"/>
      <c r="C35" s="51"/>
      <c r="D35" s="95">
        <v>16.67</v>
      </c>
      <c r="E35" s="51">
        <v>3</v>
      </c>
      <c r="F35" s="96">
        <v>0.8239999999999998</v>
      </c>
      <c r="G35" s="97" t="s">
        <v>127</v>
      </c>
      <c r="H35" s="97"/>
      <c r="I35" s="98" t="s">
        <v>84</v>
      </c>
    </row>
    <row r="36" spans="1:9" ht="12.75">
      <c r="A36" s="6"/>
      <c r="B36" s="51"/>
      <c r="C36" s="51"/>
      <c r="D36" s="95">
        <v>16.67</v>
      </c>
      <c r="E36" s="51">
        <v>3</v>
      </c>
      <c r="F36" s="96">
        <v>0.8239999999999998</v>
      </c>
      <c r="G36" s="97" t="s">
        <v>128</v>
      </c>
      <c r="H36" s="97"/>
      <c r="I36" s="98" t="s">
        <v>84</v>
      </c>
    </row>
    <row r="37" spans="1:9" ht="12.75">
      <c r="A37" s="6"/>
      <c r="B37" s="51"/>
      <c r="C37" s="51"/>
      <c r="D37" s="95">
        <v>16.67</v>
      </c>
      <c r="E37" s="51">
        <v>3</v>
      </c>
      <c r="F37" s="96">
        <v>0.8239999999999998</v>
      </c>
      <c r="G37" s="97" t="s">
        <v>129</v>
      </c>
      <c r="H37" s="97"/>
      <c r="I37" s="98" t="s">
        <v>84</v>
      </c>
    </row>
    <row r="38" spans="1:9" ht="12.75">
      <c r="A38" s="6"/>
      <c r="B38" s="51"/>
      <c r="C38" s="51"/>
      <c r="D38" s="95">
        <v>16.67</v>
      </c>
      <c r="E38" s="51">
        <v>3</v>
      </c>
      <c r="F38" s="96">
        <v>0.8239999999999998</v>
      </c>
      <c r="G38" s="97" t="s">
        <v>130</v>
      </c>
      <c r="H38" s="97"/>
      <c r="I38" s="98" t="s">
        <v>84</v>
      </c>
    </row>
    <row r="39" spans="1:9" ht="12.75" customHeight="1">
      <c r="A39" s="6">
        <v>4</v>
      </c>
      <c r="B39" s="62" t="s">
        <v>131</v>
      </c>
      <c r="C39" s="51">
        <v>2</v>
      </c>
      <c r="D39" s="95">
        <v>17.67</v>
      </c>
      <c r="E39" s="51">
        <v>4</v>
      </c>
      <c r="F39" s="96">
        <f>Итоговый!N15</f>
        <v>77.94441993824438</v>
      </c>
      <c r="G39" s="99" t="s">
        <v>132</v>
      </c>
      <c r="H39" s="99"/>
      <c r="I39" s="98" t="s">
        <v>84</v>
      </c>
    </row>
    <row r="40" spans="1:9" ht="12.75">
      <c r="A40" s="6"/>
      <c r="B40" s="62"/>
      <c r="C40" s="51"/>
      <c r="D40" s="95">
        <v>16.560000000000002</v>
      </c>
      <c r="E40" s="51">
        <v>4</v>
      </c>
      <c r="F40" s="96">
        <v>0.819</v>
      </c>
      <c r="G40" s="99" t="s">
        <v>133</v>
      </c>
      <c r="H40" s="99"/>
      <c r="I40" s="98" t="s">
        <v>84</v>
      </c>
    </row>
    <row r="41" spans="1:9" ht="12.75">
      <c r="A41" s="6"/>
      <c r="B41" s="62"/>
      <c r="C41" s="51"/>
      <c r="D41" s="95">
        <v>16.560000000000002</v>
      </c>
      <c r="E41" s="51">
        <v>4</v>
      </c>
      <c r="F41" s="96">
        <v>0.819</v>
      </c>
      <c r="G41" s="99" t="s">
        <v>134</v>
      </c>
      <c r="H41" s="99"/>
      <c r="I41" s="98" t="s">
        <v>84</v>
      </c>
    </row>
    <row r="42" spans="1:9" ht="12.75">
      <c r="A42" s="6"/>
      <c r="B42" s="62"/>
      <c r="C42" s="51"/>
      <c r="D42" s="95">
        <v>16.560000000000002</v>
      </c>
      <c r="E42" s="51">
        <v>4</v>
      </c>
      <c r="F42" s="96">
        <v>0.819</v>
      </c>
      <c r="G42" s="99" t="s">
        <v>135</v>
      </c>
      <c r="H42" s="99"/>
      <c r="I42" s="98" t="s">
        <v>84</v>
      </c>
    </row>
    <row r="43" spans="1:9" ht="15" customHeight="1">
      <c r="A43" s="6"/>
      <c r="B43" s="62"/>
      <c r="C43" s="51"/>
      <c r="D43" s="95">
        <v>16.560000000000002</v>
      </c>
      <c r="E43" s="51">
        <v>4</v>
      </c>
      <c r="F43" s="96">
        <v>0.819</v>
      </c>
      <c r="G43" s="100" t="s">
        <v>136</v>
      </c>
      <c r="H43" s="100"/>
      <c r="I43" s="98" t="s">
        <v>84</v>
      </c>
    </row>
    <row r="44" spans="1:9" ht="12.75">
      <c r="A44" s="6"/>
      <c r="B44" s="62"/>
      <c r="C44" s="51"/>
      <c r="D44" s="95">
        <v>16.560000000000002</v>
      </c>
      <c r="E44" s="51">
        <v>4</v>
      </c>
      <c r="F44" s="96">
        <v>0.819</v>
      </c>
      <c r="G44" s="99" t="s">
        <v>137</v>
      </c>
      <c r="H44" s="99"/>
      <c r="I44" s="98" t="s">
        <v>84</v>
      </c>
    </row>
    <row r="45" spans="1:9" ht="12.75">
      <c r="A45" s="6"/>
      <c r="B45" s="62"/>
      <c r="C45" s="51"/>
      <c r="D45" s="95">
        <v>16.560000000000002</v>
      </c>
      <c r="E45" s="51">
        <v>4</v>
      </c>
      <c r="F45" s="96">
        <v>0.819</v>
      </c>
      <c r="G45" s="99" t="s">
        <v>138</v>
      </c>
      <c r="H45" s="99"/>
      <c r="I45" s="98" t="s">
        <v>84</v>
      </c>
    </row>
    <row r="46" spans="1:9" ht="12.75">
      <c r="A46" s="6"/>
      <c r="B46" s="62"/>
      <c r="C46" s="51"/>
      <c r="D46" s="95">
        <v>16.560000000000002</v>
      </c>
      <c r="E46" s="51">
        <v>4</v>
      </c>
      <c r="F46" s="96">
        <v>0.819</v>
      </c>
      <c r="G46" s="99" t="s">
        <v>139</v>
      </c>
      <c r="H46" s="99"/>
      <c r="I46" s="98" t="s">
        <v>84</v>
      </c>
    </row>
    <row r="47" spans="1:9" ht="12.75">
      <c r="A47" s="6"/>
      <c r="B47" s="62"/>
      <c r="C47" s="51"/>
      <c r="D47" s="95">
        <v>16.560000000000002</v>
      </c>
      <c r="E47" s="51">
        <v>4</v>
      </c>
      <c r="F47" s="96">
        <v>0.819</v>
      </c>
      <c r="G47" s="99" t="s">
        <v>140</v>
      </c>
      <c r="H47" s="99"/>
      <c r="I47" s="98" t="s">
        <v>84</v>
      </c>
    </row>
    <row r="48" spans="1:9" ht="15" customHeight="1">
      <c r="A48" s="6"/>
      <c r="B48" s="62"/>
      <c r="C48" s="51"/>
      <c r="D48" s="95">
        <v>16.560000000000002</v>
      </c>
      <c r="E48" s="51">
        <v>4</v>
      </c>
      <c r="F48" s="96">
        <v>0.819</v>
      </c>
      <c r="G48" s="101" t="s">
        <v>141</v>
      </c>
      <c r="H48" s="101"/>
      <c r="I48" s="98" t="s">
        <v>84</v>
      </c>
    </row>
    <row r="49" spans="1:9" ht="12.75" customHeight="1">
      <c r="A49" s="6">
        <v>5</v>
      </c>
      <c r="B49" s="51" t="s">
        <v>142</v>
      </c>
      <c r="C49" s="51">
        <v>2</v>
      </c>
      <c r="D49" s="95">
        <v>16.33</v>
      </c>
      <c r="E49" s="51">
        <v>5</v>
      </c>
      <c r="F49" s="96">
        <f>Итоговый!N16</f>
        <v>72.03352448169386</v>
      </c>
      <c r="G49" s="97" t="s">
        <v>143</v>
      </c>
      <c r="H49" s="97"/>
      <c r="I49" s="98" t="s">
        <v>84</v>
      </c>
    </row>
    <row r="50" spans="1:9" ht="12.75">
      <c r="A50" s="6"/>
      <c r="B50" s="51"/>
      <c r="C50" s="51"/>
      <c r="D50" s="95">
        <v>13.44</v>
      </c>
      <c r="E50" s="51">
        <v>5</v>
      </c>
      <c r="F50" s="96">
        <v>0.665</v>
      </c>
      <c r="G50" s="97" t="s">
        <v>144</v>
      </c>
      <c r="H50" s="97"/>
      <c r="I50" s="98" t="s">
        <v>84</v>
      </c>
    </row>
    <row r="51" spans="1:9" ht="12.75">
      <c r="A51" s="6"/>
      <c r="B51" s="51"/>
      <c r="C51" s="51"/>
      <c r="D51" s="95">
        <v>13.44</v>
      </c>
      <c r="E51" s="51">
        <v>5</v>
      </c>
      <c r="F51" s="96">
        <v>0.665</v>
      </c>
      <c r="G51" s="97" t="s">
        <v>145</v>
      </c>
      <c r="H51" s="97"/>
      <c r="I51" s="98" t="s">
        <v>84</v>
      </c>
    </row>
    <row r="52" spans="1:9" ht="12.75">
      <c r="A52" s="6"/>
      <c r="B52" s="51"/>
      <c r="C52" s="51"/>
      <c r="D52" s="95">
        <v>13.44</v>
      </c>
      <c r="E52" s="51">
        <v>5</v>
      </c>
      <c r="F52" s="96">
        <v>0.665</v>
      </c>
      <c r="G52" s="97" t="s">
        <v>146</v>
      </c>
      <c r="H52" s="97"/>
      <c r="I52" s="98" t="s">
        <v>84</v>
      </c>
    </row>
    <row r="53" spans="1:9" ht="12.75">
      <c r="A53" s="6"/>
      <c r="B53" s="51"/>
      <c r="C53" s="51"/>
      <c r="D53" s="95">
        <v>13.44</v>
      </c>
      <c r="E53" s="51">
        <v>5</v>
      </c>
      <c r="F53" s="96">
        <v>0.665</v>
      </c>
      <c r="G53" s="97" t="s">
        <v>147</v>
      </c>
      <c r="H53" s="97"/>
      <c r="I53" s="98" t="s">
        <v>84</v>
      </c>
    </row>
    <row r="54" spans="1:9" ht="12.75">
      <c r="A54" s="6"/>
      <c r="B54" s="51"/>
      <c r="C54" s="51"/>
      <c r="D54" s="95">
        <v>13.44</v>
      </c>
      <c r="E54" s="51">
        <v>5</v>
      </c>
      <c r="F54" s="96">
        <v>0.665</v>
      </c>
      <c r="G54" s="97" t="s">
        <v>148</v>
      </c>
      <c r="H54" s="97"/>
      <c r="I54" s="98" t="s">
        <v>84</v>
      </c>
    </row>
    <row r="55" spans="1:9" ht="12.75">
      <c r="A55" s="6"/>
      <c r="B55" s="51"/>
      <c r="C55" s="51"/>
      <c r="D55" s="95">
        <v>13.44</v>
      </c>
      <c r="E55" s="51">
        <v>5</v>
      </c>
      <c r="F55" s="96">
        <v>0.665</v>
      </c>
      <c r="G55" s="97" t="s">
        <v>149</v>
      </c>
      <c r="H55" s="97"/>
      <c r="I55" s="98" t="s">
        <v>84</v>
      </c>
    </row>
    <row r="56" spans="1:9" ht="12.75">
      <c r="A56" s="6"/>
      <c r="B56" s="51"/>
      <c r="C56" s="51"/>
      <c r="D56" s="95">
        <v>13.44</v>
      </c>
      <c r="E56" s="51">
        <v>5</v>
      </c>
      <c r="F56" s="96">
        <v>0.665</v>
      </c>
      <c r="G56" s="97" t="s">
        <v>150</v>
      </c>
      <c r="H56" s="97"/>
      <c r="I56" s="98" t="s">
        <v>84</v>
      </c>
    </row>
    <row r="57" spans="1:9" ht="12.75" customHeight="1">
      <c r="A57" s="6">
        <v>6</v>
      </c>
      <c r="B57" s="51" t="s">
        <v>151</v>
      </c>
      <c r="C57" s="51">
        <v>2</v>
      </c>
      <c r="D57" s="95">
        <v>14.17</v>
      </c>
      <c r="E57" s="51">
        <v>6</v>
      </c>
      <c r="F57" s="96">
        <f>Итоговый!N17</f>
        <v>62.50551389501543</v>
      </c>
      <c r="G57" s="97" t="s">
        <v>152</v>
      </c>
      <c r="H57" s="97"/>
      <c r="I57" s="98" t="s">
        <v>84</v>
      </c>
    </row>
    <row r="58" spans="1:9" ht="12.75">
      <c r="A58" s="6"/>
      <c r="B58" s="51"/>
      <c r="C58" s="51"/>
      <c r="D58" s="95">
        <v>12.613333333333332</v>
      </c>
      <c r="E58" s="51">
        <v>7</v>
      </c>
      <c r="F58" s="96">
        <v>0.624</v>
      </c>
      <c r="G58" s="97" t="s">
        <v>153</v>
      </c>
      <c r="H58" s="97"/>
      <c r="I58" s="98" t="s">
        <v>84</v>
      </c>
    </row>
    <row r="59" spans="1:9" ht="12.75">
      <c r="A59" s="6"/>
      <c r="B59" s="51"/>
      <c r="C59" s="51"/>
      <c r="D59" s="95">
        <v>12.613333333333332</v>
      </c>
      <c r="E59" s="51">
        <v>7</v>
      </c>
      <c r="F59" s="96">
        <v>0.624</v>
      </c>
      <c r="G59" s="97" t="s">
        <v>154</v>
      </c>
      <c r="H59" s="97"/>
      <c r="I59" s="98" t="s">
        <v>84</v>
      </c>
    </row>
    <row r="60" spans="1:9" ht="12.75">
      <c r="A60" s="6"/>
      <c r="B60" s="51"/>
      <c r="C60" s="51"/>
      <c r="D60" s="95">
        <v>12.613333333333332</v>
      </c>
      <c r="E60" s="51">
        <v>7</v>
      </c>
      <c r="F60" s="96">
        <v>0.624</v>
      </c>
      <c r="G60" s="97" t="s">
        <v>155</v>
      </c>
      <c r="H60" s="97"/>
      <c r="I60" s="98" t="s">
        <v>84</v>
      </c>
    </row>
    <row r="61" spans="1:9" ht="12.75" customHeight="1">
      <c r="A61" s="6">
        <v>7</v>
      </c>
      <c r="B61" s="51" t="s">
        <v>156</v>
      </c>
      <c r="C61" s="51">
        <v>1</v>
      </c>
      <c r="D61" s="95">
        <v>14.16</v>
      </c>
      <c r="E61" s="51">
        <v>7</v>
      </c>
      <c r="F61" s="96">
        <f>Итоговый!N18</f>
        <v>62.46140273489193</v>
      </c>
      <c r="G61" s="97" t="s">
        <v>157</v>
      </c>
      <c r="H61" s="97"/>
      <c r="I61" s="98" t="s">
        <v>84</v>
      </c>
    </row>
    <row r="62" spans="1:9" ht="12.75">
      <c r="A62" s="6"/>
      <c r="B62" s="51"/>
      <c r="C62" s="51"/>
      <c r="D62" s="95">
        <v>12.943333333333333</v>
      </c>
      <c r="E62" s="51">
        <v>6</v>
      </c>
      <c r="F62" s="96">
        <v>0.64</v>
      </c>
      <c r="G62" s="97" t="s">
        <v>158</v>
      </c>
      <c r="H62" s="97"/>
      <c r="I62" s="98" t="s">
        <v>84</v>
      </c>
    </row>
    <row r="63" spans="1:9" ht="12.75">
      <c r="A63" s="6"/>
      <c r="B63" s="51"/>
      <c r="C63" s="51"/>
      <c r="D63" s="95">
        <v>12.943333333333333</v>
      </c>
      <c r="E63" s="51">
        <v>6</v>
      </c>
      <c r="F63" s="96">
        <v>0.64</v>
      </c>
      <c r="G63" s="97" t="s">
        <v>159</v>
      </c>
      <c r="H63" s="97"/>
      <c r="I63" s="98" t="s">
        <v>84</v>
      </c>
    </row>
    <row r="64" spans="1:9" ht="12.75">
      <c r="A64" s="6"/>
      <c r="B64" s="51"/>
      <c r="C64" s="51"/>
      <c r="D64" s="95">
        <v>12.943333333333333</v>
      </c>
      <c r="E64" s="51">
        <v>6</v>
      </c>
      <c r="F64" s="96">
        <v>0.64</v>
      </c>
      <c r="G64" s="97" t="s">
        <v>160</v>
      </c>
      <c r="H64" s="97"/>
      <c r="I64" s="98" t="s">
        <v>84</v>
      </c>
    </row>
    <row r="65" spans="1:9" ht="12.75">
      <c r="A65" s="6"/>
      <c r="B65" s="51"/>
      <c r="C65" s="51"/>
      <c r="D65" s="95">
        <v>12.943333333333333</v>
      </c>
      <c r="E65" s="51">
        <v>6</v>
      </c>
      <c r="F65" s="96">
        <v>0.64</v>
      </c>
      <c r="G65" s="97" t="s">
        <v>161</v>
      </c>
      <c r="H65" s="97"/>
      <c r="I65" s="98" t="s">
        <v>84</v>
      </c>
    </row>
    <row r="66" spans="1:9" ht="12.75">
      <c r="A66" s="6"/>
      <c r="B66" s="51"/>
      <c r="C66" s="51"/>
      <c r="D66" s="95">
        <v>12.943333333333333</v>
      </c>
      <c r="E66" s="51">
        <v>6</v>
      </c>
      <c r="F66" s="96">
        <v>0.64</v>
      </c>
      <c r="G66" s="97" t="s">
        <v>162</v>
      </c>
      <c r="H66" s="97"/>
      <c r="I66" s="98" t="s">
        <v>84</v>
      </c>
    </row>
    <row r="67" spans="1:9" ht="12.75">
      <c r="A67" s="6"/>
      <c r="B67" s="51"/>
      <c r="C67" s="51"/>
      <c r="D67" s="95">
        <v>12.943333333333333</v>
      </c>
      <c r="E67" s="51">
        <v>6</v>
      </c>
      <c r="F67" s="96">
        <v>0.64</v>
      </c>
      <c r="G67" s="97" t="s">
        <v>163</v>
      </c>
      <c r="H67" s="97"/>
      <c r="I67" s="98" t="s">
        <v>84</v>
      </c>
    </row>
    <row r="68" spans="1:9" ht="12.75">
      <c r="A68" s="6"/>
      <c r="B68" s="51"/>
      <c r="C68" s="51"/>
      <c r="D68" s="95">
        <v>12.943333333333333</v>
      </c>
      <c r="E68" s="51">
        <v>6</v>
      </c>
      <c r="F68" s="96">
        <v>0.64</v>
      </c>
      <c r="G68" s="97" t="s">
        <v>164</v>
      </c>
      <c r="H68" s="97"/>
      <c r="I68" s="98" t="s">
        <v>84</v>
      </c>
    </row>
    <row r="69" spans="1:9" ht="12.75" customHeight="1">
      <c r="A69" s="6">
        <v>8</v>
      </c>
      <c r="B69" s="62" t="s">
        <v>165</v>
      </c>
      <c r="C69" s="51" t="s">
        <v>55</v>
      </c>
      <c r="D69" s="95">
        <v>11.01</v>
      </c>
      <c r="E69" s="51">
        <v>8</v>
      </c>
      <c r="F69" s="96">
        <f>Итоговый!N19</f>
        <v>48.56638729598588</v>
      </c>
      <c r="G69" s="97" t="s">
        <v>166</v>
      </c>
      <c r="H69" s="97"/>
      <c r="I69" s="98" t="s">
        <v>86</v>
      </c>
    </row>
    <row r="70" spans="1:9" ht="12.75">
      <c r="A70" s="6"/>
      <c r="B70" s="62"/>
      <c r="C70" s="51"/>
      <c r="D70" s="95">
        <v>11.893333333333333</v>
      </c>
      <c r="E70" s="51">
        <v>8</v>
      </c>
      <c r="F70" s="96">
        <v>0.5880000000000001</v>
      </c>
      <c r="G70" s="97" t="s">
        <v>167</v>
      </c>
      <c r="H70" s="97"/>
      <c r="I70" s="98" t="s">
        <v>86</v>
      </c>
    </row>
    <row r="71" spans="1:9" ht="12.75">
      <c r="A71" s="6"/>
      <c r="B71" s="62"/>
      <c r="C71" s="51"/>
      <c r="D71" s="95">
        <v>11.893333333333333</v>
      </c>
      <c r="E71" s="51">
        <v>8</v>
      </c>
      <c r="F71" s="96">
        <v>0.5880000000000001</v>
      </c>
      <c r="G71" s="97" t="s">
        <v>168</v>
      </c>
      <c r="H71" s="97"/>
      <c r="I71" s="98" t="s">
        <v>86</v>
      </c>
    </row>
    <row r="72" spans="1:9" ht="12.75">
      <c r="A72" s="6"/>
      <c r="B72" s="62"/>
      <c r="C72" s="51"/>
      <c r="D72" s="95">
        <v>11.893333333333333</v>
      </c>
      <c r="E72" s="51">
        <v>8</v>
      </c>
      <c r="F72" s="96">
        <v>0.5880000000000001</v>
      </c>
      <c r="G72" s="97" t="s">
        <v>169</v>
      </c>
      <c r="H72" s="97"/>
      <c r="I72" s="98" t="s">
        <v>86</v>
      </c>
    </row>
    <row r="73" spans="1:9" ht="12.75">
      <c r="A73" s="6"/>
      <c r="B73" s="62"/>
      <c r="C73" s="51"/>
      <c r="D73" s="95">
        <v>11.893333333333333</v>
      </c>
      <c r="E73" s="51">
        <v>8</v>
      </c>
      <c r="F73" s="96">
        <v>0.5880000000000001</v>
      </c>
      <c r="G73" s="97" t="s">
        <v>170</v>
      </c>
      <c r="H73" s="97"/>
      <c r="I73" s="98" t="s">
        <v>86</v>
      </c>
    </row>
    <row r="74" spans="1:9" ht="12.75" customHeight="1">
      <c r="A74" s="6">
        <v>9</v>
      </c>
      <c r="B74" s="62" t="s">
        <v>171</v>
      </c>
      <c r="C74" s="51">
        <v>2</v>
      </c>
      <c r="D74" s="95">
        <v>10.84</v>
      </c>
      <c r="E74" s="51">
        <v>9</v>
      </c>
      <c r="F74" s="96">
        <f>Итоговый!N20</f>
        <v>47.81649757388619</v>
      </c>
      <c r="G74" s="97" t="s">
        <v>172</v>
      </c>
      <c r="H74" s="97"/>
      <c r="I74" s="98" t="s">
        <v>86</v>
      </c>
    </row>
    <row r="75" spans="1:9" ht="12.75">
      <c r="A75" s="6"/>
      <c r="B75" s="62"/>
      <c r="C75" s="51"/>
      <c r="D75" s="95">
        <v>11.386666666666667</v>
      </c>
      <c r="E75" s="51">
        <v>9</v>
      </c>
      <c r="F75" s="96">
        <v>0.5630000000000001</v>
      </c>
      <c r="G75" s="97" t="s">
        <v>160</v>
      </c>
      <c r="H75" s="97"/>
      <c r="I75" s="98" t="s">
        <v>86</v>
      </c>
    </row>
    <row r="76" spans="1:9" ht="12.75">
      <c r="A76" s="6"/>
      <c r="B76" s="62"/>
      <c r="C76" s="51"/>
      <c r="D76" s="95">
        <v>11.386666666666667</v>
      </c>
      <c r="E76" s="51">
        <v>9</v>
      </c>
      <c r="F76" s="96">
        <v>0.5630000000000001</v>
      </c>
      <c r="G76" s="97" t="s">
        <v>173</v>
      </c>
      <c r="H76" s="97"/>
      <c r="I76" s="98" t="s">
        <v>86</v>
      </c>
    </row>
    <row r="77" spans="1:9" ht="12.75">
      <c r="A77" s="6"/>
      <c r="B77" s="62"/>
      <c r="C77" s="51"/>
      <c r="D77" s="95">
        <v>11.386666666666667</v>
      </c>
      <c r="E77" s="51">
        <v>9</v>
      </c>
      <c r="F77" s="96">
        <v>0.5630000000000001</v>
      </c>
      <c r="G77" s="97" t="s">
        <v>174</v>
      </c>
      <c r="H77" s="97"/>
      <c r="I77" s="98" t="s">
        <v>86</v>
      </c>
    </row>
    <row r="78" spans="1:9" ht="12.75">
      <c r="A78" s="6"/>
      <c r="B78" s="62"/>
      <c r="C78" s="51"/>
      <c r="D78" s="95">
        <v>11.386666666666667</v>
      </c>
      <c r="E78" s="51">
        <v>9</v>
      </c>
      <c r="F78" s="96">
        <v>0.5630000000000001</v>
      </c>
      <c r="G78" s="97" t="s">
        <v>175</v>
      </c>
      <c r="H78" s="97"/>
      <c r="I78" s="98" t="s">
        <v>86</v>
      </c>
    </row>
    <row r="79" spans="1:9" ht="12.75">
      <c r="A79" s="6"/>
      <c r="B79" s="62"/>
      <c r="C79" s="51"/>
      <c r="D79" s="95">
        <v>11.386666666666667</v>
      </c>
      <c r="E79" s="51">
        <v>9</v>
      </c>
      <c r="F79" s="96">
        <v>0.5630000000000001</v>
      </c>
      <c r="G79" s="97" t="s">
        <v>176</v>
      </c>
      <c r="H79" s="97"/>
      <c r="I79" s="98" t="s">
        <v>86</v>
      </c>
    </row>
    <row r="80" spans="1:9" ht="12.75">
      <c r="A80" s="6"/>
      <c r="B80" s="62"/>
      <c r="C80" s="51"/>
      <c r="D80" s="95">
        <v>11.386666666666667</v>
      </c>
      <c r="E80" s="51">
        <v>9</v>
      </c>
      <c r="F80" s="96">
        <v>0.5630000000000001</v>
      </c>
      <c r="G80" s="97" t="s">
        <v>177</v>
      </c>
      <c r="H80" s="97"/>
      <c r="I80" s="98" t="s">
        <v>86</v>
      </c>
    </row>
    <row r="81" spans="1:9" ht="12.75">
      <c r="A81" s="6"/>
      <c r="B81" s="62"/>
      <c r="C81" s="51"/>
      <c r="D81" s="95">
        <v>11.386666666666667</v>
      </c>
      <c r="E81" s="51">
        <v>9</v>
      </c>
      <c r="F81" s="96">
        <v>0.5630000000000001</v>
      </c>
      <c r="G81" s="97" t="s">
        <v>178</v>
      </c>
      <c r="H81" s="97"/>
      <c r="I81" s="98" t="s">
        <v>86</v>
      </c>
    </row>
    <row r="82" spans="1:9" ht="12.75" customHeight="1">
      <c r="A82" s="6">
        <v>10</v>
      </c>
      <c r="B82" s="51" t="s">
        <v>179</v>
      </c>
      <c r="C82" s="51">
        <v>1</v>
      </c>
      <c r="D82" s="95">
        <v>8.83</v>
      </c>
      <c r="E82" s="51">
        <v>10</v>
      </c>
      <c r="F82" s="96">
        <f>Итоговый!N21</f>
        <v>38.95015438906043</v>
      </c>
      <c r="G82" s="97" t="s">
        <v>112</v>
      </c>
      <c r="H82" s="97"/>
      <c r="I82" s="98" t="s">
        <v>86</v>
      </c>
    </row>
    <row r="83" spans="1:9" ht="12.75">
      <c r="A83" s="6"/>
      <c r="B83" s="51"/>
      <c r="C83" s="51"/>
      <c r="D83" s="95">
        <v>7.833333333333333</v>
      </c>
      <c r="E83" s="51">
        <v>10</v>
      </c>
      <c r="F83" s="96">
        <v>0.387</v>
      </c>
      <c r="G83" s="97" t="s">
        <v>113</v>
      </c>
      <c r="H83" s="97"/>
      <c r="I83" s="98" t="s">
        <v>86</v>
      </c>
    </row>
    <row r="84" spans="1:9" ht="12.75">
      <c r="A84" s="6"/>
      <c r="B84" s="51"/>
      <c r="C84" s="51"/>
      <c r="D84" s="95">
        <v>7.833333333333333</v>
      </c>
      <c r="E84" s="51">
        <v>10</v>
      </c>
      <c r="F84" s="96">
        <v>0.387</v>
      </c>
      <c r="G84" s="97" t="s">
        <v>180</v>
      </c>
      <c r="H84" s="97"/>
      <c r="I84" s="98" t="s">
        <v>86</v>
      </c>
    </row>
    <row r="85" spans="1:9" ht="12.75">
      <c r="A85" s="6"/>
      <c r="B85" s="51"/>
      <c r="C85" s="51"/>
      <c r="D85" s="95">
        <v>7.833333333333333</v>
      </c>
      <c r="E85" s="51">
        <v>10</v>
      </c>
      <c r="F85" s="96">
        <v>0.387</v>
      </c>
      <c r="G85" s="97" t="s">
        <v>181</v>
      </c>
      <c r="H85" s="97"/>
      <c r="I85" s="98" t="s">
        <v>86</v>
      </c>
    </row>
    <row r="86" spans="1:9" ht="12.75">
      <c r="A86" s="6"/>
      <c r="B86" s="51"/>
      <c r="C86" s="51"/>
      <c r="D86" s="95">
        <v>7.833333333333333</v>
      </c>
      <c r="E86" s="51">
        <v>10</v>
      </c>
      <c r="F86" s="96">
        <v>0.387</v>
      </c>
      <c r="G86" s="97" t="s">
        <v>182</v>
      </c>
      <c r="H86" s="97"/>
      <c r="I86" s="98" t="s">
        <v>86</v>
      </c>
    </row>
    <row r="87" spans="1:9" ht="12.75">
      <c r="A87" s="6"/>
      <c r="B87" s="51"/>
      <c r="C87" s="51"/>
      <c r="D87" s="95">
        <v>7.833333333333333</v>
      </c>
      <c r="E87" s="51">
        <v>10</v>
      </c>
      <c r="F87" s="96">
        <v>0.387</v>
      </c>
      <c r="G87" s="97" t="s">
        <v>183</v>
      </c>
      <c r="H87" s="97"/>
      <c r="I87" s="98" t="s">
        <v>86</v>
      </c>
    </row>
    <row r="88" spans="1:9" ht="12.75">
      <c r="A88" s="6"/>
      <c r="B88" s="51"/>
      <c r="C88" s="51"/>
      <c r="D88" s="95">
        <v>7.833333333333333</v>
      </c>
      <c r="E88" s="51">
        <v>10</v>
      </c>
      <c r="F88" s="96">
        <v>0.387</v>
      </c>
      <c r="G88" s="97" t="s">
        <v>184</v>
      </c>
      <c r="H88" s="97"/>
      <c r="I88" s="98" t="s">
        <v>86</v>
      </c>
    </row>
    <row r="89" spans="1:9" ht="12.75">
      <c r="A89" s="6"/>
      <c r="B89" s="51"/>
      <c r="C89" s="51"/>
      <c r="D89" s="95">
        <v>7.833333333333333</v>
      </c>
      <c r="E89" s="51">
        <v>10</v>
      </c>
      <c r="F89" s="96">
        <v>0.387</v>
      </c>
      <c r="G89" s="97" t="s">
        <v>185</v>
      </c>
      <c r="H89" s="97"/>
      <c r="I89" s="98" t="s">
        <v>86</v>
      </c>
    </row>
    <row r="90" spans="1:9" ht="12.75">
      <c r="A90" s="6"/>
      <c r="B90" s="51"/>
      <c r="C90" s="51"/>
      <c r="D90" s="95">
        <v>7.833333333333333</v>
      </c>
      <c r="E90" s="51">
        <v>10</v>
      </c>
      <c r="F90" s="96">
        <v>0.387</v>
      </c>
      <c r="G90" s="97" t="s">
        <v>163</v>
      </c>
      <c r="H90" s="97"/>
      <c r="I90" s="98" t="s">
        <v>86</v>
      </c>
    </row>
    <row r="91" spans="1:9" ht="12.75">
      <c r="A91" s="6"/>
      <c r="B91" s="51"/>
      <c r="C91" s="51"/>
      <c r="D91" s="95">
        <v>7.833333333333333</v>
      </c>
      <c r="E91" s="51">
        <v>10</v>
      </c>
      <c r="F91" s="96">
        <v>0.387</v>
      </c>
      <c r="G91" s="97" t="s">
        <v>186</v>
      </c>
      <c r="H91" s="97"/>
      <c r="I91" s="98" t="s">
        <v>86</v>
      </c>
    </row>
    <row r="92" spans="1:9" ht="12.75">
      <c r="A92" s="6"/>
      <c r="B92" s="51"/>
      <c r="C92" s="51"/>
      <c r="D92" s="95">
        <v>7.833333333333333</v>
      </c>
      <c r="E92" s="51">
        <v>10</v>
      </c>
      <c r="F92" s="96">
        <v>0.387</v>
      </c>
      <c r="G92" s="97" t="s">
        <v>187</v>
      </c>
      <c r="H92" s="97"/>
      <c r="I92" s="98" t="s">
        <v>86</v>
      </c>
    </row>
    <row r="93" spans="1:9" ht="12.75">
      <c r="A93" s="6"/>
      <c r="B93" s="51"/>
      <c r="C93" s="51"/>
      <c r="D93" s="95">
        <v>7.833333333333333</v>
      </c>
      <c r="E93" s="51">
        <v>10</v>
      </c>
      <c r="F93" s="96">
        <v>0.387</v>
      </c>
      <c r="G93" s="97" t="s">
        <v>188</v>
      </c>
      <c r="H93" s="97"/>
      <c r="I93" s="98" t="s">
        <v>86</v>
      </c>
    </row>
    <row r="95" spans="1:9" ht="12.75" customHeight="1">
      <c r="A95" s="102" t="s">
        <v>63</v>
      </c>
      <c r="B95" s="102"/>
      <c r="C95" s="102"/>
      <c r="D95" s="102"/>
      <c r="E95" s="102"/>
      <c r="F95" s="102"/>
      <c r="G95" s="102"/>
      <c r="H95" s="102"/>
      <c r="I95" s="102"/>
    </row>
    <row r="96" spans="1:9" ht="12.75">
      <c r="A96" s="102"/>
      <c r="B96" s="102"/>
      <c r="C96" s="102"/>
      <c r="D96" s="102"/>
      <c r="E96" s="102"/>
      <c r="F96" s="102"/>
      <c r="G96" s="102"/>
      <c r="H96" s="102"/>
      <c r="I96" s="102"/>
    </row>
    <row r="98" spans="2:11" ht="12.75">
      <c r="B98" s="29" t="s">
        <v>189</v>
      </c>
      <c r="C98" s="83"/>
      <c r="D98" s="83"/>
      <c r="E98" s="83"/>
      <c r="F98" s="32" t="s">
        <v>89</v>
      </c>
      <c r="G98" s="30"/>
      <c r="H98" s="30" t="s">
        <v>69</v>
      </c>
      <c r="I98" s="30"/>
      <c r="J98" s="30"/>
      <c r="K98" s="47"/>
    </row>
    <row r="99" spans="2:11" ht="12.75">
      <c r="B99" s="29"/>
      <c r="C99" s="31"/>
      <c r="D99" s="31"/>
      <c r="E99" s="31"/>
      <c r="F99" s="32"/>
      <c r="G99" s="30"/>
      <c r="H99" s="30"/>
      <c r="I99" s="30"/>
      <c r="J99" s="30"/>
      <c r="K99" s="47"/>
    </row>
    <row r="100" spans="2:11" ht="12.75">
      <c r="B100" s="29" t="s">
        <v>190</v>
      </c>
      <c r="C100" s="83"/>
      <c r="D100" s="83"/>
      <c r="E100" s="83"/>
      <c r="F100" s="84" t="s">
        <v>26</v>
      </c>
      <c r="G100" s="84"/>
      <c r="H100" s="31" t="s">
        <v>90</v>
      </c>
      <c r="I100" s="31"/>
      <c r="J100" s="30"/>
      <c r="K100" s="47"/>
    </row>
    <row r="101" spans="2:11" ht="12.75">
      <c r="B101" s="25"/>
      <c r="C101" s="25"/>
      <c r="D101" s="25"/>
      <c r="E101" s="25"/>
      <c r="F101" s="25"/>
      <c r="G101" s="25"/>
      <c r="H101" s="25"/>
      <c r="I101" s="25"/>
      <c r="J101" s="25"/>
      <c r="K101" s="47"/>
    </row>
    <row r="102" spans="2:11" ht="12.75">
      <c r="B102" s="29" t="s">
        <v>191</v>
      </c>
      <c r="C102" s="85"/>
      <c r="D102" s="85"/>
      <c r="E102" s="85"/>
      <c r="F102" s="29" t="s">
        <v>91</v>
      </c>
      <c r="G102" s="36"/>
      <c r="H102" s="32" t="s">
        <v>74</v>
      </c>
      <c r="I102" s="38"/>
      <c r="J102" s="38"/>
      <c r="K102" s="47"/>
    </row>
    <row r="104" spans="1:9" ht="12.75">
      <c r="A104" s="103"/>
      <c r="B104" s="104"/>
      <c r="C104" s="103"/>
      <c r="D104" s="104"/>
      <c r="E104" s="104"/>
      <c r="F104" s="104"/>
      <c r="G104" s="105"/>
      <c r="H104" s="105"/>
      <c r="I104" s="106"/>
    </row>
    <row r="105" spans="1:9" ht="12.75">
      <c r="A105" s="103"/>
      <c r="B105" s="104"/>
      <c r="C105" s="103"/>
      <c r="D105" s="104"/>
      <c r="E105" s="104"/>
      <c r="F105" s="104"/>
      <c r="G105" s="105"/>
      <c r="H105" s="105"/>
      <c r="I105" s="106"/>
    </row>
    <row r="106" spans="1:9" ht="15" customHeight="1">
      <c r="A106" s="107"/>
      <c r="B106" s="107"/>
      <c r="C106" s="107"/>
      <c r="D106" s="107"/>
      <c r="E106" s="107"/>
      <c r="F106" s="107"/>
      <c r="G106" s="107"/>
      <c r="H106" s="107"/>
      <c r="I106" s="107"/>
    </row>
    <row r="107" spans="1:9" ht="12.75">
      <c r="A107" s="107"/>
      <c r="B107" s="107"/>
      <c r="C107" s="107"/>
      <c r="D107" s="107"/>
      <c r="E107" s="107"/>
      <c r="F107" s="107"/>
      <c r="G107" s="107"/>
      <c r="H107" s="108"/>
      <c r="I107" s="108"/>
    </row>
    <row r="108" spans="1:9" ht="12.75">
      <c r="A108" s="109"/>
      <c r="B108" s="109"/>
      <c r="C108" s="109"/>
      <c r="D108" s="109"/>
      <c r="E108" s="109"/>
      <c r="F108" s="109"/>
      <c r="G108" s="109"/>
      <c r="H108" s="110"/>
      <c r="I108" s="110"/>
    </row>
    <row r="109" spans="1:9" ht="15" customHeight="1">
      <c r="A109" s="107"/>
      <c r="B109" s="107"/>
      <c r="C109" s="107"/>
      <c r="D109" s="107"/>
      <c r="E109" s="107"/>
      <c r="F109" s="107"/>
      <c r="G109" s="107"/>
      <c r="H109" s="107"/>
      <c r="I109" s="107"/>
    </row>
  </sheetData>
  <sheetProtection selectLockedCells="1" selectUnlockedCells="1"/>
  <mergeCells count="167">
    <mergeCell ref="A1:I1"/>
    <mergeCell ref="A2:I2"/>
    <mergeCell ref="A3:B3"/>
    <mergeCell ref="C3:G3"/>
    <mergeCell ref="H3:I5"/>
    <mergeCell ref="A4:B4"/>
    <mergeCell ref="C4:G4"/>
    <mergeCell ref="A5:B5"/>
    <mergeCell ref="C5:G5"/>
    <mergeCell ref="A6:I6"/>
    <mergeCell ref="A7:I7"/>
    <mergeCell ref="A8:A10"/>
    <mergeCell ref="B8:B10"/>
    <mergeCell ref="C8:C10"/>
    <mergeCell ref="D8:D10"/>
    <mergeCell ref="E8:E10"/>
    <mergeCell ref="F8:F10"/>
    <mergeCell ref="G8:H10"/>
    <mergeCell ref="I8:I10"/>
    <mergeCell ref="G11:H11"/>
    <mergeCell ref="A12:A19"/>
    <mergeCell ref="B12:B19"/>
    <mergeCell ref="C12:C19"/>
    <mergeCell ref="D12:D19"/>
    <mergeCell ref="E12:E19"/>
    <mergeCell ref="F12:F19"/>
    <mergeCell ref="G12:H12"/>
    <mergeCell ref="G13:H13"/>
    <mergeCell ref="G14:H14"/>
    <mergeCell ref="G15:H15"/>
    <mergeCell ref="G16:H16"/>
    <mergeCell ref="G17:H17"/>
    <mergeCell ref="G18:H18"/>
    <mergeCell ref="G19:H19"/>
    <mergeCell ref="A20:A29"/>
    <mergeCell ref="B20:B29"/>
    <mergeCell ref="C20:C29"/>
    <mergeCell ref="D20:D29"/>
    <mergeCell ref="E20:E29"/>
    <mergeCell ref="F20:F2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A30:A38"/>
    <mergeCell ref="B30:B38"/>
    <mergeCell ref="C30:C38"/>
    <mergeCell ref="D30:D38"/>
    <mergeCell ref="E30:E38"/>
    <mergeCell ref="F30:F38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A39:A48"/>
    <mergeCell ref="B39:B48"/>
    <mergeCell ref="C39:C48"/>
    <mergeCell ref="D39:D48"/>
    <mergeCell ref="E39:E48"/>
    <mergeCell ref="F39:F4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A49:A56"/>
    <mergeCell ref="B49:B56"/>
    <mergeCell ref="C49:C56"/>
    <mergeCell ref="D49:D56"/>
    <mergeCell ref="E49:E56"/>
    <mergeCell ref="F49:F56"/>
    <mergeCell ref="G49:H49"/>
    <mergeCell ref="G50:H50"/>
    <mergeCell ref="G51:H51"/>
    <mergeCell ref="G52:H52"/>
    <mergeCell ref="G53:H53"/>
    <mergeCell ref="G54:H54"/>
    <mergeCell ref="G55:H55"/>
    <mergeCell ref="G56:H56"/>
    <mergeCell ref="A57:A60"/>
    <mergeCell ref="B57:B60"/>
    <mergeCell ref="C57:C60"/>
    <mergeCell ref="D57:D60"/>
    <mergeCell ref="E57:E60"/>
    <mergeCell ref="F57:F60"/>
    <mergeCell ref="G57:H57"/>
    <mergeCell ref="G58:H58"/>
    <mergeCell ref="G59:H59"/>
    <mergeCell ref="G60:H60"/>
    <mergeCell ref="A61:A68"/>
    <mergeCell ref="B61:B68"/>
    <mergeCell ref="C61:C68"/>
    <mergeCell ref="D61:D68"/>
    <mergeCell ref="E61:E68"/>
    <mergeCell ref="F61:F68"/>
    <mergeCell ref="G61:H61"/>
    <mergeCell ref="G62:H62"/>
    <mergeCell ref="G63:H63"/>
    <mergeCell ref="G64:H64"/>
    <mergeCell ref="G65:H65"/>
    <mergeCell ref="G66:H66"/>
    <mergeCell ref="G67:H67"/>
    <mergeCell ref="G68:H68"/>
    <mergeCell ref="A69:A73"/>
    <mergeCell ref="B69:B73"/>
    <mergeCell ref="C69:C73"/>
    <mergeCell ref="D69:D73"/>
    <mergeCell ref="E69:E73"/>
    <mergeCell ref="F69:F73"/>
    <mergeCell ref="G69:H69"/>
    <mergeCell ref="G70:H70"/>
    <mergeCell ref="G71:H71"/>
    <mergeCell ref="G72:H72"/>
    <mergeCell ref="G73:H73"/>
    <mergeCell ref="A74:A81"/>
    <mergeCell ref="B74:B81"/>
    <mergeCell ref="C74:C81"/>
    <mergeCell ref="D74:D81"/>
    <mergeCell ref="E74:E81"/>
    <mergeCell ref="F74:F81"/>
    <mergeCell ref="G74:H74"/>
    <mergeCell ref="G75:H75"/>
    <mergeCell ref="G76:H76"/>
    <mergeCell ref="G77:H77"/>
    <mergeCell ref="G78:H78"/>
    <mergeCell ref="G79:H79"/>
    <mergeCell ref="G80:H80"/>
    <mergeCell ref="G81:H81"/>
    <mergeCell ref="A82:A93"/>
    <mergeCell ref="B82:B93"/>
    <mergeCell ref="C82:C93"/>
    <mergeCell ref="D82:D93"/>
    <mergeCell ref="E82:E93"/>
    <mergeCell ref="F82:F93"/>
    <mergeCell ref="G82:H82"/>
    <mergeCell ref="G83:H83"/>
    <mergeCell ref="G84:H84"/>
    <mergeCell ref="G85:H85"/>
    <mergeCell ref="G86:H86"/>
    <mergeCell ref="G87:H87"/>
    <mergeCell ref="G88:H88"/>
    <mergeCell ref="G89:H89"/>
    <mergeCell ref="G90:H90"/>
    <mergeCell ref="G91:H91"/>
    <mergeCell ref="G92:H92"/>
    <mergeCell ref="G93:H93"/>
    <mergeCell ref="A95:I96"/>
    <mergeCell ref="F100:G100"/>
    <mergeCell ref="H100:I100"/>
    <mergeCell ref="A106:I106"/>
    <mergeCell ref="A109:I109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 scale="73"/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