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Спецприемы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<sst xmlns="http://schemas.openxmlformats.org/spreadsheetml/2006/main" count="71" uniqueCount="61">
  <si>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МИНИСТЕРСТВО СПОРТА РОССИЙСКОЙ ФЕДЕРАЦИИ
ТУРИСТСКО-СПОРТИВНЫЙ СОЮЗ РОССИИ
Региональная спортивная федерация спортивного туризма Санкт-Петербурга</t>
  </si>
  <si>
    <t xml:space="preserve">Чемпионат Санкт-Петербурга по спортивному туризму. </t>
  </si>
  <si>
    <t>30-31 мая 2015 года</t>
  </si>
  <si>
    <t>пос. Сорола, Лахденпохского района,Республики Карелия</t>
  </si>
  <si>
    <t>Протокол соревнований на дистанции - горная - группа, 5 класса, код ВРВС 0840211811Я, (СПЕЦПРИЕМЫ)</t>
  </si>
  <si>
    <t>№ п/п</t>
  </si>
  <si>
    <t>Состав</t>
  </si>
  <si>
    <t>Квалификационный ранг команды</t>
  </si>
  <si>
    <t>Команда</t>
  </si>
  <si>
    <t>Регион</t>
  </si>
  <si>
    <t xml:space="preserve">Результат </t>
  </si>
  <si>
    <t>Штрафные баллы</t>
  </si>
  <si>
    <t>Время на дистанции (мин.)</t>
  </si>
  <si>
    <t>Время на дистанции в баллах</t>
  </si>
  <si>
    <t>Результат в баллах</t>
  </si>
  <si>
    <t>Место</t>
  </si>
  <si>
    <t>% от результата победителя</t>
  </si>
  <si>
    <t>Выполненный норматив</t>
  </si>
  <si>
    <t>Этап 1.  С-ПС1</t>
  </si>
  <si>
    <t>Этап 2.  ПС1-ПС2-ПС3</t>
  </si>
  <si>
    <t>Этап 3. ПС3-ПС4-ПС5</t>
  </si>
  <si>
    <t>Этап 4. ПС5-ПС6</t>
  </si>
  <si>
    <t xml:space="preserve">Этап 5.ПС6-Ф </t>
  </si>
  <si>
    <t>Штрафы по тактике</t>
  </si>
  <si>
    <t>Штрафы по КВ</t>
  </si>
  <si>
    <t>Сумма штрафных баллов</t>
  </si>
  <si>
    <t>Кузнецов Сергей(КМС), Подопригора Иван(КМС), Чмирев Алексей(КМС), Логинова Людмила(КМС)</t>
  </si>
  <si>
    <t>г.Санкт-Петербург</t>
  </si>
  <si>
    <t>КМС</t>
  </si>
  <si>
    <t>Колтунов Игорь(КМС), Керов Андрей(1р.), Венидиктов Денис(КМС), Зиновьева Ирина(1р.)</t>
  </si>
  <si>
    <t>Шерпы г.Санкт-Петербург</t>
  </si>
  <si>
    <t>Кузнецов Алексей(КМС), Румянцев Михаил(КМС), Железный Олег(1р.), Железная Евгения(КМС)</t>
  </si>
  <si>
    <t>АкиБелки г.Санкт-Петербург</t>
  </si>
  <si>
    <t>Лаптев Дмитрий(1р.), Жердев Кирилл(1р.),Тимохов Павел(1р.), Ужицкая Кристина(1р.)</t>
  </si>
  <si>
    <t>Сборная команда г.Москвы</t>
  </si>
  <si>
    <t>г.Москва</t>
  </si>
  <si>
    <t>Васильева Маргарита(КМС), Гладков Александр(1р.), Чертков Евгений(1р.), Семенова Татьяна (2р.)</t>
  </si>
  <si>
    <t>ЛИТМО 1</t>
  </si>
  <si>
    <t>Соловьев Владимир(КМС), Мурин Евгений(КМС), Цыцарев Александр(1р.), Беликова Ольга(1р.)</t>
  </si>
  <si>
    <t>ПКТ 1</t>
  </si>
  <si>
    <t>Чугаев Дмитрий(1р), Упоров Дмитрий(1р.), Комаров Павел(1р.), Иванченко Мария(1р.)</t>
  </si>
  <si>
    <t>Сборная команда Московской области</t>
  </si>
  <si>
    <t>Московская область</t>
  </si>
  <si>
    <t>Осокин Игорь(КМС), Сырцев Вадим(1р.), Щекинова Татьяна(1р.), Кухарева Галина(1р.)</t>
  </si>
  <si>
    <t>Сборная команда Ростовской области 2</t>
  </si>
  <si>
    <t>Ростовская область</t>
  </si>
  <si>
    <t>Шевченко Алексей(МС), Соловьев Антон(КМС), Милик Галина(1р), Кухарева Галина(1р.)</t>
  </si>
  <si>
    <t>Сборная команда Ростовской области 1</t>
  </si>
  <si>
    <t>Кузьменко Евгений(1р.), Силаев Алексей(1р.), Хисамова Гузель(1р.), Сергеева Алина(1р.)</t>
  </si>
  <si>
    <t>ЛИТМО 2</t>
  </si>
  <si>
    <t>Стародубцев Игорь(1р), Галин Ильдар(1р.), Брочковский  Евгений(КМС), Сухнева Ася(1р.)</t>
  </si>
  <si>
    <t>ПКТ 2</t>
  </si>
  <si>
    <t>Аксарин Станислав(1р.), Родыгин Игорь(1р.), Литвинов Александр(1р.), Беляева Людмила(1р.)</t>
  </si>
  <si>
    <t>ЛИТМО 3</t>
  </si>
  <si>
    <t>Бызова Софья(1р.), Жаров Евгений(1р.), Еськов Андрей(1р.), Евсюков Александр(1р.)</t>
  </si>
  <si>
    <t>ПКТ 3</t>
  </si>
  <si>
    <t>Квалификационный ранг дистанции:</t>
  </si>
  <si>
    <t>КМС - 125%; 1р. - 123%</t>
  </si>
  <si>
    <t>Главный судья____________________________ /В.А.Михеев, ССВК, г. Санкт-Петербург/</t>
  </si>
  <si>
    <t>Главный секретарь ________________________ /О.В. Назаренко, ССВК, г. Ростов-на-Дону/</t>
  </si>
  <si>
    <t xml:space="preserve">Carabin.Ru г.Санкт-Петербург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</si>
</sst>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6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color indexed="41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left" indent="1"/>
    </xf>
    <xf numFmtId="0" fontId="22" fillId="0" borderId="15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right"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52" applyFont="1" applyFill="1" applyAlignment="1">
      <alignment horizontal="left"/>
      <protection/>
    </xf>
    <xf numFmtId="0" fontId="3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45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60" zoomScaleNormal="60" zoomScalePageLayoutView="0" workbookViewId="0" topLeftCell="A1">
      <selection activeCell="U7" sqref="U7"/>
    </sheetView>
  </sheetViews>
  <sheetFormatPr defaultColWidth="9.140625" defaultRowHeight="15"/>
  <cols>
    <col min="1" max="1" width="6.8515625" style="2" customWidth="1"/>
    <col min="2" max="2" width="55.140625" style="66" customWidth="1"/>
    <col min="3" max="3" width="11.140625" style="66" customWidth="1"/>
    <col min="4" max="4" width="34.421875" style="2" customWidth="1"/>
    <col min="5" max="5" width="22.57421875" style="67" customWidth="1"/>
    <col min="6" max="6" width="6.7109375" style="2" customWidth="1"/>
    <col min="7" max="8" width="6.57421875" style="2" customWidth="1"/>
    <col min="9" max="10" width="6.7109375" style="2" customWidth="1"/>
    <col min="11" max="11" width="9.57421875" style="2" customWidth="1"/>
    <col min="12" max="12" width="6.57421875" style="2" customWidth="1"/>
    <col min="13" max="13" width="10.57421875" style="68" customWidth="1"/>
    <col min="14" max="15" width="12.7109375" style="68" customWidth="1"/>
    <col min="16" max="16" width="14.57421875" style="69" customWidth="1"/>
    <col min="17" max="17" width="10.57421875" style="70" customWidth="1"/>
    <col min="18" max="18" width="11.57421875" style="71" customWidth="1"/>
    <col min="19" max="19" width="10.7109375" style="2" customWidth="1"/>
    <col min="20" max="16384" width="9.140625" style="2" customWidth="1"/>
  </cols>
  <sheetData>
    <row r="1" spans="1:19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1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5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  <c r="L3" s="7"/>
      <c r="M3" s="7"/>
      <c r="N3" s="7"/>
      <c r="O3" s="7"/>
      <c r="P3" s="7"/>
      <c r="Q3" s="7"/>
      <c r="R3" s="7"/>
      <c r="S3" s="7"/>
    </row>
    <row r="4" spans="1:19" ht="28.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8" customHeight="1">
      <c r="A5" s="10" t="s">
        <v>5</v>
      </c>
      <c r="B5" s="11" t="s">
        <v>6</v>
      </c>
      <c r="C5" s="12" t="s">
        <v>7</v>
      </c>
      <c r="D5" s="13" t="s">
        <v>8</v>
      </c>
      <c r="E5" s="11" t="s">
        <v>9</v>
      </c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8" customHeight="1">
      <c r="A6" s="10"/>
      <c r="B6" s="11"/>
      <c r="C6" s="14"/>
      <c r="D6" s="13"/>
      <c r="E6" s="11"/>
      <c r="F6" s="11" t="s">
        <v>11</v>
      </c>
      <c r="G6" s="15"/>
      <c r="H6" s="15"/>
      <c r="I6" s="15"/>
      <c r="J6" s="15"/>
      <c r="K6" s="15"/>
      <c r="L6" s="15"/>
      <c r="M6" s="15"/>
      <c r="N6" s="16" t="s">
        <v>12</v>
      </c>
      <c r="O6" s="16" t="s">
        <v>13</v>
      </c>
      <c r="P6" s="10" t="s">
        <v>14</v>
      </c>
      <c r="Q6" s="17" t="s">
        <v>15</v>
      </c>
      <c r="R6" s="10" t="s">
        <v>16</v>
      </c>
      <c r="S6" s="10" t="s">
        <v>17</v>
      </c>
    </row>
    <row r="7" spans="1:19" ht="140.25" customHeight="1">
      <c r="A7" s="10"/>
      <c r="B7" s="11"/>
      <c r="C7" s="18"/>
      <c r="D7" s="13"/>
      <c r="E7" s="11"/>
      <c r="F7" s="19" t="s">
        <v>18</v>
      </c>
      <c r="G7" s="19" t="s">
        <v>19</v>
      </c>
      <c r="H7" s="19" t="s">
        <v>20</v>
      </c>
      <c r="I7" s="19" t="s">
        <v>21</v>
      </c>
      <c r="J7" s="19" t="s">
        <v>22</v>
      </c>
      <c r="K7" s="19" t="s">
        <v>23</v>
      </c>
      <c r="L7" s="19" t="s">
        <v>24</v>
      </c>
      <c r="M7" s="20" t="s">
        <v>25</v>
      </c>
      <c r="N7" s="21"/>
      <c r="O7" s="21"/>
      <c r="P7" s="15"/>
      <c r="Q7" s="15"/>
      <c r="R7" s="15"/>
      <c r="S7" s="15"/>
    </row>
    <row r="8" spans="1:19" ht="57" customHeight="1">
      <c r="A8" s="22">
        <v>1</v>
      </c>
      <c r="B8" s="23" t="s">
        <v>26</v>
      </c>
      <c r="C8" s="24">
        <v>120</v>
      </c>
      <c r="D8" s="24" t="s">
        <v>60</v>
      </c>
      <c r="E8" s="24" t="s">
        <v>27</v>
      </c>
      <c r="F8" s="25"/>
      <c r="G8" s="25"/>
      <c r="H8" s="25"/>
      <c r="I8" s="25">
        <v>10</v>
      </c>
      <c r="J8" s="25">
        <v>1</v>
      </c>
      <c r="K8" s="25">
        <v>4.03</v>
      </c>
      <c r="L8" s="25"/>
      <c r="M8" s="26">
        <f aca="true" t="shared" si="0" ref="M8:M20">SUM(F8:L8)</f>
        <v>15.030000000000001</v>
      </c>
      <c r="N8" s="27">
        <v>0.05755787037037038</v>
      </c>
      <c r="O8" s="26">
        <v>165.76</v>
      </c>
      <c r="P8" s="26">
        <f aca="true" t="shared" si="1" ref="P8:P20">SUM(M8+O8)</f>
        <v>180.79</v>
      </c>
      <c r="Q8" s="28">
        <v>1</v>
      </c>
      <c r="R8" s="29">
        <v>100</v>
      </c>
      <c r="S8" s="30" t="s">
        <v>28</v>
      </c>
    </row>
    <row r="9" spans="1:19" ht="57" customHeight="1">
      <c r="A9" s="22">
        <v>2</v>
      </c>
      <c r="B9" s="23" t="s">
        <v>29</v>
      </c>
      <c r="C9" s="24">
        <v>80</v>
      </c>
      <c r="D9" s="24" t="s">
        <v>30</v>
      </c>
      <c r="E9" s="24" t="s">
        <v>27</v>
      </c>
      <c r="F9" s="25"/>
      <c r="G9" s="25"/>
      <c r="H9" s="25">
        <v>1</v>
      </c>
      <c r="I9" s="25"/>
      <c r="J9" s="25"/>
      <c r="K9" s="25">
        <v>10.25</v>
      </c>
      <c r="L9" s="25"/>
      <c r="M9" s="26">
        <f t="shared" si="0"/>
        <v>11.25</v>
      </c>
      <c r="N9" s="27">
        <v>0.06138888888888889</v>
      </c>
      <c r="O9" s="26">
        <v>176.8</v>
      </c>
      <c r="P9" s="26">
        <f t="shared" si="1"/>
        <v>188.05</v>
      </c>
      <c r="Q9" s="28">
        <v>2</v>
      </c>
      <c r="R9" s="29">
        <v>104.02</v>
      </c>
      <c r="S9" s="30" t="s">
        <v>28</v>
      </c>
    </row>
    <row r="10" spans="1:19" ht="57" customHeight="1">
      <c r="A10" s="22">
        <v>3</v>
      </c>
      <c r="B10" s="23" t="s">
        <v>31</v>
      </c>
      <c r="C10" s="24">
        <v>100</v>
      </c>
      <c r="D10" s="24" t="s">
        <v>32</v>
      </c>
      <c r="E10" s="24" t="s">
        <v>27</v>
      </c>
      <c r="F10" s="25"/>
      <c r="G10" s="25">
        <v>2</v>
      </c>
      <c r="H10" s="25"/>
      <c r="I10" s="25">
        <v>6</v>
      </c>
      <c r="J10" s="25"/>
      <c r="K10" s="25">
        <v>6.61</v>
      </c>
      <c r="L10" s="25"/>
      <c r="M10" s="26">
        <f t="shared" si="0"/>
        <v>14.61</v>
      </c>
      <c r="N10" s="27">
        <v>0.07379629629629629</v>
      </c>
      <c r="O10" s="26">
        <v>212.54</v>
      </c>
      <c r="P10" s="26">
        <f t="shared" si="1"/>
        <v>227.14999999999998</v>
      </c>
      <c r="Q10" s="28">
        <v>3</v>
      </c>
      <c r="R10" s="29"/>
      <c r="S10" s="30"/>
    </row>
    <row r="11" spans="1:19" ht="57" customHeight="1">
      <c r="A11" s="22">
        <v>4</v>
      </c>
      <c r="B11" s="23" t="s">
        <v>33</v>
      </c>
      <c r="C11" s="24">
        <v>40</v>
      </c>
      <c r="D11" s="24" t="s">
        <v>34</v>
      </c>
      <c r="E11" s="24" t="s">
        <v>35</v>
      </c>
      <c r="F11" s="25"/>
      <c r="G11" s="25"/>
      <c r="H11" s="25"/>
      <c r="I11" s="25">
        <v>33</v>
      </c>
      <c r="J11" s="25"/>
      <c r="K11" s="25">
        <v>6.25</v>
      </c>
      <c r="L11" s="25"/>
      <c r="M11" s="26">
        <f t="shared" si="0"/>
        <v>39.25</v>
      </c>
      <c r="N11" s="27">
        <v>0.0716087962962963</v>
      </c>
      <c r="O11" s="27">
        <v>206.24</v>
      </c>
      <c r="P11" s="26">
        <f t="shared" si="1"/>
        <v>245.49</v>
      </c>
      <c r="Q11" s="28">
        <v>4</v>
      </c>
      <c r="R11" s="29"/>
      <c r="S11" s="30"/>
    </row>
    <row r="12" spans="1:19" ht="57" customHeight="1">
      <c r="A12" s="22">
        <v>5</v>
      </c>
      <c r="B12" s="23" t="s">
        <v>36</v>
      </c>
      <c r="C12" s="24">
        <v>53</v>
      </c>
      <c r="D12" s="24" t="s">
        <v>37</v>
      </c>
      <c r="E12" s="24" t="s">
        <v>27</v>
      </c>
      <c r="F12" s="25"/>
      <c r="G12" s="25"/>
      <c r="H12" s="25"/>
      <c r="I12" s="25"/>
      <c r="J12" s="25"/>
      <c r="K12" s="25"/>
      <c r="L12" s="25">
        <v>400</v>
      </c>
      <c r="M12" s="26">
        <f t="shared" si="0"/>
        <v>400</v>
      </c>
      <c r="N12" s="27">
        <v>0.04262731481481482</v>
      </c>
      <c r="O12" s="26">
        <v>122.76</v>
      </c>
      <c r="P12" s="26">
        <f t="shared" si="1"/>
        <v>522.76</v>
      </c>
      <c r="Q12" s="28">
        <v>5</v>
      </c>
      <c r="R12" s="29"/>
      <c r="S12" s="30"/>
    </row>
    <row r="13" spans="1:19" ht="57" customHeight="1">
      <c r="A13" s="22">
        <v>6</v>
      </c>
      <c r="B13" s="23" t="s">
        <v>38</v>
      </c>
      <c r="C13" s="24">
        <v>80</v>
      </c>
      <c r="D13" s="24" t="s">
        <v>39</v>
      </c>
      <c r="E13" s="24" t="s">
        <v>27</v>
      </c>
      <c r="F13" s="25">
        <v>1</v>
      </c>
      <c r="G13" s="25"/>
      <c r="H13" s="25">
        <v>10</v>
      </c>
      <c r="I13" s="25"/>
      <c r="J13" s="25"/>
      <c r="K13" s="25"/>
      <c r="L13" s="25">
        <v>400</v>
      </c>
      <c r="M13" s="26">
        <f t="shared" si="0"/>
        <v>411</v>
      </c>
      <c r="N13" s="27">
        <v>0.04416666666666667</v>
      </c>
      <c r="O13" s="26">
        <v>127.2</v>
      </c>
      <c r="P13" s="26">
        <f t="shared" si="1"/>
        <v>538.2</v>
      </c>
      <c r="Q13" s="28">
        <v>6</v>
      </c>
      <c r="R13" s="29"/>
      <c r="S13" s="30"/>
    </row>
    <row r="14" spans="1:19" ht="57" customHeight="1">
      <c r="A14" s="22">
        <v>7</v>
      </c>
      <c r="B14" s="23" t="s">
        <v>40</v>
      </c>
      <c r="C14" s="24">
        <v>40</v>
      </c>
      <c r="D14" s="24" t="s">
        <v>41</v>
      </c>
      <c r="E14" s="24" t="s">
        <v>42</v>
      </c>
      <c r="F14" s="25"/>
      <c r="G14" s="25"/>
      <c r="H14" s="25"/>
      <c r="I14" s="25"/>
      <c r="J14" s="25"/>
      <c r="K14" s="25"/>
      <c r="L14" s="25">
        <v>400</v>
      </c>
      <c r="M14" s="26">
        <f t="shared" si="0"/>
        <v>400</v>
      </c>
      <c r="N14" s="27">
        <v>0.04809027777777778</v>
      </c>
      <c r="O14" s="26">
        <v>138.5</v>
      </c>
      <c r="P14" s="26">
        <f t="shared" si="1"/>
        <v>538.5</v>
      </c>
      <c r="Q14" s="28">
        <v>7</v>
      </c>
      <c r="R14" s="29"/>
      <c r="S14" s="31"/>
    </row>
    <row r="15" spans="1:19" ht="57" customHeight="1">
      <c r="A15" s="22">
        <v>8</v>
      </c>
      <c r="B15" s="23" t="s">
        <v>43</v>
      </c>
      <c r="C15" s="24">
        <v>60</v>
      </c>
      <c r="D15" s="24" t="s">
        <v>44</v>
      </c>
      <c r="E15" s="24" t="s">
        <v>45</v>
      </c>
      <c r="F15" s="25"/>
      <c r="G15" s="25"/>
      <c r="H15" s="25">
        <v>5</v>
      </c>
      <c r="I15" s="25">
        <v>5</v>
      </c>
      <c r="J15" s="25"/>
      <c r="K15" s="25"/>
      <c r="L15" s="25">
        <v>400</v>
      </c>
      <c r="M15" s="26">
        <f t="shared" si="0"/>
        <v>410</v>
      </c>
      <c r="N15" s="27">
        <v>0.04950231481481482</v>
      </c>
      <c r="O15" s="26">
        <v>142.56</v>
      </c>
      <c r="P15" s="26">
        <f t="shared" si="1"/>
        <v>552.56</v>
      </c>
      <c r="Q15" s="28">
        <v>8</v>
      </c>
      <c r="R15" s="29"/>
      <c r="S15" s="31"/>
    </row>
    <row r="16" spans="1:19" ht="57" customHeight="1">
      <c r="A16" s="22">
        <v>9</v>
      </c>
      <c r="B16" s="23" t="s">
        <v>46</v>
      </c>
      <c r="C16" s="24">
        <v>150</v>
      </c>
      <c r="D16" s="24" t="s">
        <v>47</v>
      </c>
      <c r="E16" s="24" t="s">
        <v>45</v>
      </c>
      <c r="F16" s="25"/>
      <c r="G16" s="25"/>
      <c r="H16" s="25">
        <v>3</v>
      </c>
      <c r="I16" s="25"/>
      <c r="J16" s="25"/>
      <c r="K16" s="25"/>
      <c r="L16" s="25">
        <v>400</v>
      </c>
      <c r="M16" s="26">
        <f t="shared" si="0"/>
        <v>403</v>
      </c>
      <c r="N16" s="27">
        <v>0.05267361111111111</v>
      </c>
      <c r="O16" s="26">
        <v>151.7</v>
      </c>
      <c r="P16" s="26">
        <f t="shared" si="1"/>
        <v>554.7</v>
      </c>
      <c r="Q16" s="28">
        <v>9</v>
      </c>
      <c r="R16" s="29"/>
      <c r="S16" s="31"/>
    </row>
    <row r="17" spans="1:19" ht="57" customHeight="1">
      <c r="A17" s="22">
        <v>10</v>
      </c>
      <c r="B17" s="23" t="s">
        <v>48</v>
      </c>
      <c r="C17" s="24">
        <v>40</v>
      </c>
      <c r="D17" s="24" t="s">
        <v>49</v>
      </c>
      <c r="E17" s="24" t="s">
        <v>27</v>
      </c>
      <c r="F17" s="25">
        <v>10</v>
      </c>
      <c r="G17" s="25">
        <v>13</v>
      </c>
      <c r="H17" s="25">
        <v>10</v>
      </c>
      <c r="I17" s="25"/>
      <c r="J17" s="25"/>
      <c r="K17" s="25"/>
      <c r="L17" s="25">
        <v>400</v>
      </c>
      <c r="M17" s="26">
        <f t="shared" si="0"/>
        <v>433</v>
      </c>
      <c r="N17" s="27">
        <v>0.05171296296296296</v>
      </c>
      <c r="O17" s="26">
        <v>148.94</v>
      </c>
      <c r="P17" s="26">
        <f t="shared" si="1"/>
        <v>581.94</v>
      </c>
      <c r="Q17" s="28">
        <v>10</v>
      </c>
      <c r="R17" s="29"/>
      <c r="S17" s="31"/>
    </row>
    <row r="18" spans="1:19" ht="57" customHeight="1">
      <c r="A18" s="22">
        <v>11</v>
      </c>
      <c r="B18" s="32" t="s">
        <v>50</v>
      </c>
      <c r="C18" s="25">
        <v>60</v>
      </c>
      <c r="D18" s="24" t="s">
        <v>51</v>
      </c>
      <c r="E18" s="24" t="s">
        <v>27</v>
      </c>
      <c r="F18" s="25">
        <v>20</v>
      </c>
      <c r="G18" s="25">
        <v>8</v>
      </c>
      <c r="H18" s="25">
        <v>10</v>
      </c>
      <c r="I18" s="25"/>
      <c r="J18" s="25"/>
      <c r="K18" s="25"/>
      <c r="L18" s="25">
        <v>400</v>
      </c>
      <c r="M18" s="26">
        <f t="shared" si="0"/>
        <v>438</v>
      </c>
      <c r="N18" s="27">
        <v>0.052083333333333336</v>
      </c>
      <c r="O18" s="26">
        <v>150</v>
      </c>
      <c r="P18" s="26">
        <f t="shared" si="1"/>
        <v>588</v>
      </c>
      <c r="Q18" s="28">
        <v>11</v>
      </c>
      <c r="R18" s="29"/>
      <c r="S18" s="31"/>
    </row>
    <row r="19" spans="1:19" ht="57" customHeight="1">
      <c r="A19" s="22">
        <v>12</v>
      </c>
      <c r="B19" s="32" t="s">
        <v>52</v>
      </c>
      <c r="C19" s="25">
        <v>40</v>
      </c>
      <c r="D19" s="24" t="s">
        <v>53</v>
      </c>
      <c r="E19" s="24" t="s">
        <v>27</v>
      </c>
      <c r="F19" s="25">
        <v>20</v>
      </c>
      <c r="G19" s="25">
        <v>10</v>
      </c>
      <c r="H19" s="25">
        <v>13</v>
      </c>
      <c r="I19" s="25"/>
      <c r="J19" s="25"/>
      <c r="K19" s="25"/>
      <c r="L19" s="25">
        <v>400</v>
      </c>
      <c r="M19" s="26">
        <f t="shared" si="0"/>
        <v>443</v>
      </c>
      <c r="N19" s="27">
        <v>0.05347222222222222</v>
      </c>
      <c r="O19" s="26">
        <v>154</v>
      </c>
      <c r="P19" s="26">
        <f t="shared" si="1"/>
        <v>597</v>
      </c>
      <c r="Q19" s="28">
        <v>12</v>
      </c>
      <c r="R19" s="29"/>
      <c r="S19" s="31"/>
    </row>
    <row r="20" spans="1:19" ht="57" customHeight="1">
      <c r="A20" s="22">
        <v>13</v>
      </c>
      <c r="B20" s="32" t="s">
        <v>54</v>
      </c>
      <c r="C20" s="25">
        <v>40</v>
      </c>
      <c r="D20" s="24" t="s">
        <v>55</v>
      </c>
      <c r="E20" s="24" t="s">
        <v>27</v>
      </c>
      <c r="F20" s="25">
        <v>20</v>
      </c>
      <c r="G20" s="25"/>
      <c r="H20" s="25">
        <v>20</v>
      </c>
      <c r="I20" s="25"/>
      <c r="J20" s="25"/>
      <c r="K20" s="25"/>
      <c r="L20" s="25">
        <v>400</v>
      </c>
      <c r="M20" s="26">
        <f t="shared" si="0"/>
        <v>440</v>
      </c>
      <c r="N20" s="27">
        <v>0.05520833333333333</v>
      </c>
      <c r="O20" s="26">
        <v>159</v>
      </c>
      <c r="P20" s="26">
        <f t="shared" si="1"/>
        <v>599</v>
      </c>
      <c r="Q20" s="28">
        <v>13</v>
      </c>
      <c r="R20" s="29"/>
      <c r="S20" s="31"/>
    </row>
    <row r="21" spans="1:19" ht="25.5" customHeight="1">
      <c r="A21" s="33"/>
      <c r="B21" s="33"/>
      <c r="C21" s="34"/>
      <c r="D21" s="35" t="s">
        <v>56</v>
      </c>
      <c r="E21" s="36">
        <f>SUM(C8:C13)</f>
        <v>473</v>
      </c>
      <c r="F21" s="34"/>
      <c r="G21" s="37" t="s">
        <v>57</v>
      </c>
      <c r="H21" s="37"/>
      <c r="I21" s="37"/>
      <c r="J21" s="37"/>
      <c r="K21" s="37"/>
      <c r="L21" s="34"/>
      <c r="M21" s="38"/>
      <c r="N21" s="38"/>
      <c r="O21" s="38"/>
      <c r="P21" s="39"/>
      <c r="Q21" s="40"/>
      <c r="R21" s="41"/>
      <c r="S21" s="34"/>
    </row>
    <row r="22" spans="2:19" ht="25.5" customHeight="1">
      <c r="B22" s="2"/>
      <c r="C22" s="8"/>
      <c r="D22" s="42"/>
      <c r="E22" s="36"/>
      <c r="F22" s="8"/>
      <c r="G22" s="8"/>
      <c r="H22" s="8"/>
      <c r="I22" s="8"/>
      <c r="J22" s="8"/>
      <c r="K22" s="8"/>
      <c r="L22" s="8"/>
      <c r="M22" s="8"/>
      <c r="N22" s="43"/>
      <c r="O22" s="43"/>
      <c r="P22" s="43"/>
      <c r="Q22" s="44"/>
      <c r="R22" s="45"/>
      <c r="S22" s="46"/>
    </row>
    <row r="23" spans="1:19" ht="25.5" customHeight="1">
      <c r="A23" s="47"/>
      <c r="B23" s="48"/>
      <c r="C23" s="49" t="s">
        <v>58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8"/>
      <c r="O23" s="38"/>
      <c r="P23" s="38"/>
      <c r="Q23" s="51"/>
      <c r="R23" s="45"/>
      <c r="S23" s="8"/>
    </row>
    <row r="24" spans="1:19" ht="25.5" customHeight="1">
      <c r="A24" s="47"/>
      <c r="B24" s="48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8"/>
      <c r="O24" s="38"/>
      <c r="P24" s="38"/>
      <c r="Q24" s="51"/>
      <c r="R24" s="45"/>
      <c r="S24" s="8"/>
    </row>
    <row r="25" spans="1:19" ht="25.5" customHeight="1">
      <c r="A25" s="54"/>
      <c r="B25" s="55"/>
      <c r="C25" s="56" t="s">
        <v>59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7"/>
      <c r="S25" s="8"/>
    </row>
    <row r="26" spans="1:19" ht="25.5" customHeight="1">
      <c r="A26" s="54"/>
      <c r="B26" s="58"/>
      <c r="C26" s="59"/>
      <c r="D26" s="50"/>
      <c r="E26" s="50"/>
      <c r="F26" s="5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25.5" customHeight="1">
      <c r="A27" s="54"/>
      <c r="B27" s="54"/>
      <c r="C27" s="61"/>
      <c r="D27" s="62"/>
      <c r="E27" s="62"/>
      <c r="F27" s="62"/>
      <c r="G27" s="63"/>
      <c r="H27" s="64"/>
      <c r="I27" s="64"/>
      <c r="J27" s="64"/>
      <c r="K27" s="64"/>
      <c r="L27" s="64"/>
      <c r="M27" s="64"/>
      <c r="N27" s="64"/>
      <c r="O27" s="63"/>
      <c r="P27" s="63"/>
      <c r="Q27" s="65"/>
      <c r="R27" s="63"/>
      <c r="S27" s="63"/>
    </row>
    <row r="28" spans="1:19" ht="25.5" customHeight="1">
      <c r="A28" s="54"/>
      <c r="B28" s="54"/>
      <c r="C28" s="61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3"/>
      <c r="P28" s="63"/>
      <c r="Q28" s="65"/>
      <c r="R28" s="63"/>
      <c r="S28" s="63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6" spans="1:19" s="54" customFormat="1" ht="33.75" customHeight="1">
      <c r="A36" s="2"/>
      <c r="B36" s="66"/>
      <c r="C36" s="66"/>
      <c r="D36" s="2"/>
      <c r="E36" s="67"/>
      <c r="F36" s="2"/>
      <c r="G36" s="2"/>
      <c r="H36" s="2"/>
      <c r="I36" s="2"/>
      <c r="J36" s="2"/>
      <c r="K36" s="2"/>
      <c r="L36" s="2"/>
      <c r="M36" s="68"/>
      <c r="N36" s="68"/>
      <c r="O36" s="68"/>
      <c r="P36" s="69"/>
      <c r="Q36" s="70"/>
      <c r="R36" s="71"/>
      <c r="S36" s="2"/>
    </row>
    <row r="37" spans="1:19" s="54" customFormat="1" ht="27" customHeight="1">
      <c r="A37" s="2"/>
      <c r="B37" s="66"/>
      <c r="C37" s="66"/>
      <c r="D37" s="2"/>
      <c r="E37" s="67"/>
      <c r="F37" s="2"/>
      <c r="G37" s="2"/>
      <c r="H37" s="2"/>
      <c r="I37" s="2"/>
      <c r="J37" s="2"/>
      <c r="K37" s="2"/>
      <c r="L37" s="2"/>
      <c r="M37" s="68"/>
      <c r="N37" s="68"/>
      <c r="O37" s="68"/>
      <c r="P37" s="69"/>
      <c r="Q37" s="70"/>
      <c r="R37" s="71"/>
      <c r="S37" s="2"/>
    </row>
    <row r="39" ht="12.75" hidden="1"/>
  </sheetData>
  <sheetProtection/>
  <mergeCells count="30">
    <mergeCell ref="D27:F27"/>
    <mergeCell ref="G27:N27"/>
    <mergeCell ref="O27:S27"/>
    <mergeCell ref="D28:F28"/>
    <mergeCell ref="G28:N28"/>
    <mergeCell ref="O28:S28"/>
    <mergeCell ref="G21:K21"/>
    <mergeCell ref="C23:M23"/>
    <mergeCell ref="C25:Q25"/>
    <mergeCell ref="D26:F26"/>
    <mergeCell ref="G26:N26"/>
    <mergeCell ref="O26:S26"/>
    <mergeCell ref="F5:S5"/>
    <mergeCell ref="F6:M6"/>
    <mergeCell ref="N6:N7"/>
    <mergeCell ref="O6:O7"/>
    <mergeCell ref="P6:P7"/>
    <mergeCell ref="Q6:Q7"/>
    <mergeCell ref="R6:R7"/>
    <mergeCell ref="S6:S7"/>
    <mergeCell ref="A1:S1"/>
    <mergeCell ref="A2:S2"/>
    <mergeCell ref="A3:B3"/>
    <mergeCell ref="K3:S3"/>
    <mergeCell ref="A4:S4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2015-06-10T20:55:42Z</dcterms:created>
  <dcterms:modified xsi:type="dcterms:W3CDTF">2015-06-10T20:58:47Z</dcterms:modified>
  <cp:category/>
  <cp:version/>
  <cp:contentType/>
  <cp:contentStatus/>
</cp:coreProperties>
</file>